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Fluxo do mês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Por categoria" sheetId="4" state="visible" r:id="rId4"/>
    <sheet xmlns:r="http://schemas.openxmlformats.org/officeDocument/2006/relationships" name="12 meses" sheetId="5" state="visible" r:id="rId5"/>
    <sheet xmlns:r="http://schemas.openxmlformats.org/officeDocument/2006/relationships" name="Categorias" sheetId="6" state="visible" r:id="rId6"/>
  </sheets>
  <definedNames>
    <definedName name="_xlnm._FilterDatabase" localSheetId="2" hidden="1">'Lançamentos'!$A$1:$H$1001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yyyy"/>
    <numFmt numFmtId="165" formatCode="R$ #,##0.00;[Red]-R$ #,##0.00;-"/>
    <numFmt numFmtId="166" formatCode="dd/mm/yyyy"/>
    <numFmt numFmtId="167" formatCode="0.0%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0"/>
    </font>
    <font>
      <name val="Arial"/>
      <b val="1"/>
      <sz val="12"/>
    </font>
    <font>
      <name val="Arial"/>
      <b val="1"/>
      <color rgb="00FFFFFF"/>
    </font>
    <font>
      <name val="Arial"/>
      <i val="1"/>
      <sz val="9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</font>
    <font>
      <name val="Arial"/>
      <color theme="1"/>
      <sz val="10"/>
    </font>
  </fonts>
  <fills count="5">
    <fill>
      <patternFill/>
    </fill>
    <fill>
      <patternFill patternType="gray125"/>
    </fill>
    <fill>
      <patternFill patternType="solid">
        <fgColor rgb="001C1C1C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pivotButton="0" quotePrefix="0" xfId="0"/>
    <xf numFmtId="0" fontId="9" fillId="0" borderId="0" pivotButton="0" quotePrefix="0" xfId="0"/>
    <xf numFmtId="164" fontId="9" fillId="3" borderId="0" pivotButton="0" quotePrefix="0" xfId="0"/>
    <xf numFmtId="0" fontId="7" fillId="0" borderId="0" pivotButton="0" quotePrefix="0" xfId="0"/>
    <xf numFmtId="165" fontId="9" fillId="3" borderId="0" pivotButton="0" quotePrefix="0" xfId="0"/>
    <xf numFmtId="0" fontId="4" fillId="2" borderId="0" applyAlignment="1" pivotButton="0" quotePrefix="0" xfId="0">
      <alignment vertical="center" wrapText="1"/>
    </xf>
    <xf numFmtId="0" fontId="9" fillId="0" borderId="1" pivotButton="0" quotePrefix="0" xfId="0"/>
    <xf numFmtId="166" fontId="9" fillId="0" borderId="1" pivotButton="0" quotePrefix="0" xfId="0"/>
    <xf numFmtId="165" fontId="9" fillId="0" borderId="1" pivotButton="0" quotePrefix="0" xfId="0"/>
    <xf numFmtId="0" fontId="8" fillId="4" borderId="0" pivotButton="0" quotePrefix="0" xfId="0"/>
    <xf numFmtId="165" fontId="8" fillId="4" borderId="0" pivotButton="0" quotePrefix="0" xfId="0"/>
    <xf numFmtId="166" fontId="8" fillId="4" borderId="0" pivotButton="0" quotePrefix="0" xfId="0"/>
    <xf numFmtId="166" fontId="9" fillId="3" borderId="0" pivotButton="0" quotePrefix="0" xfId="0"/>
    <xf numFmtId="0" fontId="9" fillId="3" borderId="0" pivotButton="0" quotePrefix="0" xfId="0"/>
    <xf numFmtId="167" fontId="9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fluxo de caixa para restaurante</t>
        </is>
      </c>
    </row>
    <row r="2">
      <c r="A2" s="2" t="inlineStr">
        <is>
          <t>Grátis, feita pela Food Sistemas — foodsistemas.com.br/planilhas/fluxo-de-caixa-restaurante/</t>
        </is>
      </c>
    </row>
    <row r="3">
      <c r="A3" s="2" t="inlineStr"/>
    </row>
    <row r="4">
      <c r="A4" s="3" t="inlineStr">
        <is>
          <t>Como usar, em 5 passos</t>
        </is>
      </c>
    </row>
    <row r="5">
      <c r="A5" s="2" t="inlineStr">
        <is>
          <t>1. Na aba "Fluxo do mês", preencha as células amarelas: o mês (qualquer dia dele) e o saldo que havia no banco e no caixa no 1º dia.</t>
        </is>
      </c>
    </row>
    <row r="6">
      <c r="A6" s="2" t="inlineStr">
        <is>
          <t>2. Na aba "Lançamentos", registre cada entrada e cada saída na DATA EM QUE O DINHEIRO ENTRA OU SAI — não na data da venda. Crédito parcelado e repasse de app entram no dia em que caem.</t>
        </is>
      </c>
    </row>
    <row r="7">
      <c r="A7" s="2" t="inlineStr">
        <is>
          <t>3. Tipo, categoria e forma de pagamento têm lista pronta: clique na célula e escolha.</t>
        </is>
      </c>
    </row>
    <row r="8">
      <c r="A8" s="2" t="inlineStr">
        <is>
          <t>4. Lance também o que ainda vai acontecer (boleto a vencer, repasse previsto). É isso que mostra, com antecedência, o dia em que o saldo fica negativo — ele aparece em vermelho.</t>
        </is>
      </c>
    </row>
    <row r="9">
      <c r="A9" s="2" t="inlineStr">
        <is>
          <t>5. Confira "Por categoria" para ver para onde o dinheiro foi, e "12 meses" para ver o ano.</t>
        </is>
      </c>
    </row>
    <row r="10">
      <c r="A10" s="2" t="inlineStr"/>
    </row>
    <row r="11">
      <c r="A11" s="3" t="inlineStr">
        <is>
          <t>Legenda</t>
        </is>
      </c>
    </row>
    <row r="12">
      <c r="A12" s="2" t="inlineStr">
        <is>
          <t>Células amarelas: você preenche.  Células cinza e brancas com fórmula: não precisa mexer.</t>
        </is>
      </c>
    </row>
    <row r="13">
      <c r="A13" s="2" t="inlineStr">
        <is>
          <t>As linhas que começam com EXEMPLO mostram o formato. Apague-as quando começar a lançar os seus valores.</t>
        </is>
      </c>
    </row>
    <row r="14">
      <c r="A14" s="2" t="inlineStr"/>
    </row>
    <row r="15">
      <c r="A15" s="2" t="inlineStr">
        <is>
          <t>Funciona no Excel, no Google Planilhas (Arquivo &gt; Importar) e no LibreOffice.</t>
        </is>
      </c>
    </row>
    <row r="16">
      <c r="A16" s="2" t="inlineStr">
        <is>
          <t>Quando a planilha não bastar: o módulo Financeiro do Food Sistemas monta o fluxo sozinho a partir das vendas do caixa — foodsistemas.com.br/funcionalidades/gestao-financeira/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18" customWidth="1" min="5" max="5"/>
    <col width="20" customWidth="1" min="6" max="6"/>
  </cols>
  <sheetData>
    <row r="1">
      <c r="A1" s="4" t="inlineStr">
        <is>
          <t>Fluxo de caixa do mês</t>
        </is>
      </c>
      <c r="B1" s="5" t="n"/>
      <c r="C1" s="5" t="n"/>
      <c r="D1" s="5" t="n"/>
      <c r="E1" s="5" t="n"/>
      <c r="F1" s="5" t="n"/>
    </row>
    <row r="2">
      <c r="A2" s="5" t="n"/>
      <c r="B2" s="5" t="n"/>
      <c r="C2" s="5" t="n"/>
      <c r="D2" s="5" t="n"/>
      <c r="E2" s="5" t="n"/>
      <c r="F2" s="5" t="n"/>
    </row>
    <row r="3">
      <c r="A3" s="5" t="inlineStr">
        <is>
          <t>Mês (digite qualquer dia dele)</t>
        </is>
      </c>
      <c r="B3" s="6">
        <f>DATE(YEAR(TODAY()),MONTH(TODAY()),1)</f>
        <v/>
      </c>
      <c r="C3" s="7" t="inlineStr">
        <is>
          <t>← a planilha usa o mês desta data</t>
        </is>
      </c>
      <c r="D3" s="5" t="n"/>
      <c r="E3" s="5" t="n"/>
      <c r="F3" s="5" t="n"/>
    </row>
    <row r="4">
      <c r="A4" s="5" t="inlineStr">
        <is>
          <t>Saldo no 1º dia (banco + caixa)</t>
        </is>
      </c>
      <c r="B4" s="8" t="n">
        <v>10000</v>
      </c>
      <c r="C4" s="5" t="n"/>
      <c r="D4" s="5" t="n"/>
      <c r="E4" s="5" t="n"/>
      <c r="F4" s="5" t="n"/>
    </row>
    <row r="5">
      <c r="A5" s="5" t="n"/>
      <c r="B5" s="5" t="n"/>
      <c r="C5" s="5" t="n"/>
      <c r="D5" s="5" t="n"/>
      <c r="E5" s="5" t="n"/>
      <c r="F5" s="5" t="n"/>
    </row>
    <row r="6" ht="28" customHeight="1">
      <c r="A6" s="9" t="inlineStr">
        <is>
          <t>Dia</t>
        </is>
      </c>
      <c r="B6" s="9" t="inlineStr">
        <is>
          <t>Data</t>
        </is>
      </c>
      <c r="C6" s="9" t="inlineStr">
        <is>
          <t>Entradas</t>
        </is>
      </c>
      <c r="D6" s="9" t="inlineStr">
        <is>
          <t>Saídas</t>
        </is>
      </c>
      <c r="E6" s="9" t="inlineStr">
        <is>
          <t>Resultado do dia</t>
        </is>
      </c>
      <c r="F6" s="9" t="inlineStr">
        <is>
          <t>Saldo no fim do dia</t>
        </is>
      </c>
    </row>
    <row r="7">
      <c r="A7" s="10" t="n">
        <v>1</v>
      </c>
      <c r="B7" s="11">
        <f>IF(MONTH(DATE(YEAR('Fluxo do mês'!$B$3),MONTH('Fluxo do mês'!$B$3),1)+0)=MONTH(DATE(YEAR('Fluxo do mês'!$B$3),MONTH('Fluxo do mês'!$B$3),1)),DATE(YEAR('Fluxo do mês'!$B$3),MONTH('Fluxo do mês'!$B$3),1)+0,"")</f>
        <v/>
      </c>
      <c r="C7" s="12">
        <f>IF(B7="","",SUMIFS('Lançamentos'!$G$2:$G$1001,'Lançamentos'!$A$2:$A$1001,B7,'Lançamentos'!$C$2:$C$1001,"Entrada"))</f>
        <v/>
      </c>
      <c r="D7" s="12">
        <f>IF(B7="","",SUMIFS('Lançamentos'!$G$2:$G$1001,'Lançamentos'!$A$2:$A$1001,B7,'Lançamentos'!$C$2:$C$1001,"Saída"))</f>
        <v/>
      </c>
      <c r="E7" s="12">
        <f>IF(B7="","",C7-D7)</f>
        <v/>
      </c>
      <c r="F7" s="12">
        <f>IF(B7="","",$B$4+SUM($E$7:E7))</f>
        <v/>
      </c>
    </row>
    <row r="8">
      <c r="A8" s="10" t="n">
        <v>2</v>
      </c>
      <c r="B8" s="11">
        <f>IF(MONTH(DATE(YEAR('Fluxo do mês'!$B$3),MONTH('Fluxo do mês'!$B$3),1)+1)=MONTH(DATE(YEAR('Fluxo do mês'!$B$3),MONTH('Fluxo do mês'!$B$3),1)),DATE(YEAR('Fluxo do mês'!$B$3),MONTH('Fluxo do mês'!$B$3),1)+1,"")</f>
        <v/>
      </c>
      <c r="C8" s="12">
        <f>IF(B8="","",SUMIFS('Lançamentos'!$G$2:$G$1001,'Lançamentos'!$A$2:$A$1001,B8,'Lançamentos'!$C$2:$C$1001,"Entrada"))</f>
        <v/>
      </c>
      <c r="D8" s="12">
        <f>IF(B8="","",SUMIFS('Lançamentos'!$G$2:$G$1001,'Lançamentos'!$A$2:$A$1001,B8,'Lançamentos'!$C$2:$C$1001,"Saída"))</f>
        <v/>
      </c>
      <c r="E8" s="12">
        <f>IF(B8="","",C8-D8)</f>
        <v/>
      </c>
      <c r="F8" s="12">
        <f>IF(B8="","",$B$4+SUM($E$7:E8))</f>
        <v/>
      </c>
    </row>
    <row r="9">
      <c r="A9" s="10" t="n">
        <v>3</v>
      </c>
      <c r="B9" s="11">
        <f>IF(MONTH(DATE(YEAR('Fluxo do mês'!$B$3),MONTH('Fluxo do mês'!$B$3),1)+2)=MONTH(DATE(YEAR('Fluxo do mês'!$B$3),MONTH('Fluxo do mês'!$B$3),1)),DATE(YEAR('Fluxo do mês'!$B$3),MONTH('Fluxo do mês'!$B$3),1)+2,"")</f>
        <v/>
      </c>
      <c r="C9" s="12">
        <f>IF(B9="","",SUMIFS('Lançamentos'!$G$2:$G$1001,'Lançamentos'!$A$2:$A$1001,B9,'Lançamentos'!$C$2:$C$1001,"Entrada"))</f>
        <v/>
      </c>
      <c r="D9" s="12">
        <f>IF(B9="","",SUMIFS('Lançamentos'!$G$2:$G$1001,'Lançamentos'!$A$2:$A$1001,B9,'Lançamentos'!$C$2:$C$1001,"Saída"))</f>
        <v/>
      </c>
      <c r="E9" s="12">
        <f>IF(B9="","",C9-D9)</f>
        <v/>
      </c>
      <c r="F9" s="12">
        <f>IF(B9="","",$B$4+SUM($E$7:E9))</f>
        <v/>
      </c>
    </row>
    <row r="10">
      <c r="A10" s="10" t="n">
        <v>4</v>
      </c>
      <c r="B10" s="11">
        <f>IF(MONTH(DATE(YEAR('Fluxo do mês'!$B$3),MONTH('Fluxo do mês'!$B$3),1)+3)=MONTH(DATE(YEAR('Fluxo do mês'!$B$3),MONTH('Fluxo do mês'!$B$3),1)),DATE(YEAR('Fluxo do mês'!$B$3),MONTH('Fluxo do mês'!$B$3),1)+3,"")</f>
        <v/>
      </c>
      <c r="C10" s="12">
        <f>IF(B10="","",SUMIFS('Lançamentos'!$G$2:$G$1001,'Lançamentos'!$A$2:$A$1001,B10,'Lançamentos'!$C$2:$C$1001,"Entrada"))</f>
        <v/>
      </c>
      <c r="D10" s="12">
        <f>IF(B10="","",SUMIFS('Lançamentos'!$G$2:$G$1001,'Lançamentos'!$A$2:$A$1001,B10,'Lançamentos'!$C$2:$C$1001,"Saída"))</f>
        <v/>
      </c>
      <c r="E10" s="12">
        <f>IF(B10="","",C10-D10)</f>
        <v/>
      </c>
      <c r="F10" s="12">
        <f>IF(B10="","",$B$4+SUM($E$7:E10))</f>
        <v/>
      </c>
    </row>
    <row r="11">
      <c r="A11" s="10" t="n">
        <v>5</v>
      </c>
      <c r="B11" s="11">
        <f>IF(MONTH(DATE(YEAR('Fluxo do mês'!$B$3),MONTH('Fluxo do mês'!$B$3),1)+4)=MONTH(DATE(YEAR('Fluxo do mês'!$B$3),MONTH('Fluxo do mês'!$B$3),1)),DATE(YEAR('Fluxo do mês'!$B$3),MONTH('Fluxo do mês'!$B$3),1)+4,"")</f>
        <v/>
      </c>
      <c r="C11" s="12">
        <f>IF(B11="","",SUMIFS('Lançamentos'!$G$2:$G$1001,'Lançamentos'!$A$2:$A$1001,B11,'Lançamentos'!$C$2:$C$1001,"Entrada"))</f>
        <v/>
      </c>
      <c r="D11" s="12">
        <f>IF(B11="","",SUMIFS('Lançamentos'!$G$2:$G$1001,'Lançamentos'!$A$2:$A$1001,B11,'Lançamentos'!$C$2:$C$1001,"Saída"))</f>
        <v/>
      </c>
      <c r="E11" s="12">
        <f>IF(B11="","",C11-D11)</f>
        <v/>
      </c>
      <c r="F11" s="12">
        <f>IF(B11="","",$B$4+SUM($E$7:E11))</f>
        <v/>
      </c>
    </row>
    <row r="12">
      <c r="A12" s="10" t="n">
        <v>6</v>
      </c>
      <c r="B12" s="11">
        <f>IF(MONTH(DATE(YEAR('Fluxo do mês'!$B$3),MONTH('Fluxo do mês'!$B$3),1)+5)=MONTH(DATE(YEAR('Fluxo do mês'!$B$3),MONTH('Fluxo do mês'!$B$3),1)),DATE(YEAR('Fluxo do mês'!$B$3),MONTH('Fluxo do mês'!$B$3),1)+5,"")</f>
        <v/>
      </c>
      <c r="C12" s="12">
        <f>IF(B12="","",SUMIFS('Lançamentos'!$G$2:$G$1001,'Lançamentos'!$A$2:$A$1001,B12,'Lançamentos'!$C$2:$C$1001,"Entrada"))</f>
        <v/>
      </c>
      <c r="D12" s="12">
        <f>IF(B12="","",SUMIFS('Lançamentos'!$G$2:$G$1001,'Lançamentos'!$A$2:$A$1001,B12,'Lançamentos'!$C$2:$C$1001,"Saída"))</f>
        <v/>
      </c>
      <c r="E12" s="12">
        <f>IF(B12="","",C12-D12)</f>
        <v/>
      </c>
      <c r="F12" s="12">
        <f>IF(B12="","",$B$4+SUM($E$7:E12))</f>
        <v/>
      </c>
    </row>
    <row r="13">
      <c r="A13" s="10" t="n">
        <v>7</v>
      </c>
      <c r="B13" s="11">
        <f>IF(MONTH(DATE(YEAR('Fluxo do mês'!$B$3),MONTH('Fluxo do mês'!$B$3),1)+6)=MONTH(DATE(YEAR('Fluxo do mês'!$B$3),MONTH('Fluxo do mês'!$B$3),1)),DATE(YEAR('Fluxo do mês'!$B$3),MONTH('Fluxo do mês'!$B$3),1)+6,"")</f>
        <v/>
      </c>
      <c r="C13" s="12">
        <f>IF(B13="","",SUMIFS('Lançamentos'!$G$2:$G$1001,'Lançamentos'!$A$2:$A$1001,B13,'Lançamentos'!$C$2:$C$1001,"Entrada"))</f>
        <v/>
      </c>
      <c r="D13" s="12">
        <f>IF(B13="","",SUMIFS('Lançamentos'!$G$2:$G$1001,'Lançamentos'!$A$2:$A$1001,B13,'Lançamentos'!$C$2:$C$1001,"Saída"))</f>
        <v/>
      </c>
      <c r="E13" s="12">
        <f>IF(B13="","",C13-D13)</f>
        <v/>
      </c>
      <c r="F13" s="12">
        <f>IF(B13="","",$B$4+SUM($E$7:E13))</f>
        <v/>
      </c>
    </row>
    <row r="14">
      <c r="A14" s="10" t="n">
        <v>8</v>
      </c>
      <c r="B14" s="11">
        <f>IF(MONTH(DATE(YEAR('Fluxo do mês'!$B$3),MONTH('Fluxo do mês'!$B$3),1)+7)=MONTH(DATE(YEAR('Fluxo do mês'!$B$3),MONTH('Fluxo do mês'!$B$3),1)),DATE(YEAR('Fluxo do mês'!$B$3),MONTH('Fluxo do mês'!$B$3),1)+7,"")</f>
        <v/>
      </c>
      <c r="C14" s="12">
        <f>IF(B14="","",SUMIFS('Lançamentos'!$G$2:$G$1001,'Lançamentos'!$A$2:$A$1001,B14,'Lançamentos'!$C$2:$C$1001,"Entrada"))</f>
        <v/>
      </c>
      <c r="D14" s="12">
        <f>IF(B14="","",SUMIFS('Lançamentos'!$G$2:$G$1001,'Lançamentos'!$A$2:$A$1001,B14,'Lançamentos'!$C$2:$C$1001,"Saída"))</f>
        <v/>
      </c>
      <c r="E14" s="12">
        <f>IF(B14="","",C14-D14)</f>
        <v/>
      </c>
      <c r="F14" s="12">
        <f>IF(B14="","",$B$4+SUM($E$7:E14))</f>
        <v/>
      </c>
    </row>
    <row r="15">
      <c r="A15" s="10" t="n">
        <v>9</v>
      </c>
      <c r="B15" s="11">
        <f>IF(MONTH(DATE(YEAR('Fluxo do mês'!$B$3),MONTH('Fluxo do mês'!$B$3),1)+8)=MONTH(DATE(YEAR('Fluxo do mês'!$B$3),MONTH('Fluxo do mês'!$B$3),1)),DATE(YEAR('Fluxo do mês'!$B$3),MONTH('Fluxo do mês'!$B$3),1)+8,"")</f>
        <v/>
      </c>
      <c r="C15" s="12">
        <f>IF(B15="","",SUMIFS('Lançamentos'!$G$2:$G$1001,'Lançamentos'!$A$2:$A$1001,B15,'Lançamentos'!$C$2:$C$1001,"Entrada"))</f>
        <v/>
      </c>
      <c r="D15" s="12">
        <f>IF(B15="","",SUMIFS('Lançamentos'!$G$2:$G$1001,'Lançamentos'!$A$2:$A$1001,B15,'Lançamentos'!$C$2:$C$1001,"Saída"))</f>
        <v/>
      </c>
      <c r="E15" s="12">
        <f>IF(B15="","",C15-D15)</f>
        <v/>
      </c>
      <c r="F15" s="12">
        <f>IF(B15="","",$B$4+SUM($E$7:E15))</f>
        <v/>
      </c>
    </row>
    <row r="16">
      <c r="A16" s="10" t="n">
        <v>10</v>
      </c>
      <c r="B16" s="11">
        <f>IF(MONTH(DATE(YEAR('Fluxo do mês'!$B$3),MONTH('Fluxo do mês'!$B$3),1)+9)=MONTH(DATE(YEAR('Fluxo do mês'!$B$3),MONTH('Fluxo do mês'!$B$3),1)),DATE(YEAR('Fluxo do mês'!$B$3),MONTH('Fluxo do mês'!$B$3),1)+9,"")</f>
        <v/>
      </c>
      <c r="C16" s="12">
        <f>IF(B16="","",SUMIFS('Lançamentos'!$G$2:$G$1001,'Lançamentos'!$A$2:$A$1001,B16,'Lançamentos'!$C$2:$C$1001,"Entrada"))</f>
        <v/>
      </c>
      <c r="D16" s="12">
        <f>IF(B16="","",SUMIFS('Lançamentos'!$G$2:$G$1001,'Lançamentos'!$A$2:$A$1001,B16,'Lançamentos'!$C$2:$C$1001,"Saída"))</f>
        <v/>
      </c>
      <c r="E16" s="12">
        <f>IF(B16="","",C16-D16)</f>
        <v/>
      </c>
      <c r="F16" s="12">
        <f>IF(B16="","",$B$4+SUM($E$7:E16))</f>
        <v/>
      </c>
    </row>
    <row r="17">
      <c r="A17" s="10" t="n">
        <v>11</v>
      </c>
      <c r="B17" s="11">
        <f>IF(MONTH(DATE(YEAR('Fluxo do mês'!$B$3),MONTH('Fluxo do mês'!$B$3),1)+10)=MONTH(DATE(YEAR('Fluxo do mês'!$B$3),MONTH('Fluxo do mês'!$B$3),1)),DATE(YEAR('Fluxo do mês'!$B$3),MONTH('Fluxo do mês'!$B$3),1)+10,"")</f>
        <v/>
      </c>
      <c r="C17" s="12">
        <f>IF(B17="","",SUMIFS('Lançamentos'!$G$2:$G$1001,'Lançamentos'!$A$2:$A$1001,B17,'Lançamentos'!$C$2:$C$1001,"Entrada"))</f>
        <v/>
      </c>
      <c r="D17" s="12">
        <f>IF(B17="","",SUMIFS('Lançamentos'!$G$2:$G$1001,'Lançamentos'!$A$2:$A$1001,B17,'Lançamentos'!$C$2:$C$1001,"Saída"))</f>
        <v/>
      </c>
      <c r="E17" s="12">
        <f>IF(B17="","",C17-D17)</f>
        <v/>
      </c>
      <c r="F17" s="12">
        <f>IF(B17="","",$B$4+SUM($E$7:E17))</f>
        <v/>
      </c>
    </row>
    <row r="18">
      <c r="A18" s="10" t="n">
        <v>12</v>
      </c>
      <c r="B18" s="11">
        <f>IF(MONTH(DATE(YEAR('Fluxo do mês'!$B$3),MONTH('Fluxo do mês'!$B$3),1)+11)=MONTH(DATE(YEAR('Fluxo do mês'!$B$3),MONTH('Fluxo do mês'!$B$3),1)),DATE(YEAR('Fluxo do mês'!$B$3),MONTH('Fluxo do mês'!$B$3),1)+11,"")</f>
        <v/>
      </c>
      <c r="C18" s="12">
        <f>IF(B18="","",SUMIFS('Lançamentos'!$G$2:$G$1001,'Lançamentos'!$A$2:$A$1001,B18,'Lançamentos'!$C$2:$C$1001,"Entrada"))</f>
        <v/>
      </c>
      <c r="D18" s="12">
        <f>IF(B18="","",SUMIFS('Lançamentos'!$G$2:$G$1001,'Lançamentos'!$A$2:$A$1001,B18,'Lançamentos'!$C$2:$C$1001,"Saída"))</f>
        <v/>
      </c>
      <c r="E18" s="12">
        <f>IF(B18="","",C18-D18)</f>
        <v/>
      </c>
      <c r="F18" s="12">
        <f>IF(B18="","",$B$4+SUM($E$7:E18))</f>
        <v/>
      </c>
    </row>
    <row r="19">
      <c r="A19" s="10" t="n">
        <v>13</v>
      </c>
      <c r="B19" s="11">
        <f>IF(MONTH(DATE(YEAR('Fluxo do mês'!$B$3),MONTH('Fluxo do mês'!$B$3),1)+12)=MONTH(DATE(YEAR('Fluxo do mês'!$B$3),MONTH('Fluxo do mês'!$B$3),1)),DATE(YEAR('Fluxo do mês'!$B$3),MONTH('Fluxo do mês'!$B$3),1)+12,"")</f>
        <v/>
      </c>
      <c r="C19" s="12">
        <f>IF(B19="","",SUMIFS('Lançamentos'!$G$2:$G$1001,'Lançamentos'!$A$2:$A$1001,B19,'Lançamentos'!$C$2:$C$1001,"Entrada"))</f>
        <v/>
      </c>
      <c r="D19" s="12">
        <f>IF(B19="","",SUMIFS('Lançamentos'!$G$2:$G$1001,'Lançamentos'!$A$2:$A$1001,B19,'Lançamentos'!$C$2:$C$1001,"Saída"))</f>
        <v/>
      </c>
      <c r="E19" s="12">
        <f>IF(B19="","",C19-D19)</f>
        <v/>
      </c>
      <c r="F19" s="12">
        <f>IF(B19="","",$B$4+SUM($E$7:E19))</f>
        <v/>
      </c>
    </row>
    <row r="20">
      <c r="A20" s="10" t="n">
        <v>14</v>
      </c>
      <c r="B20" s="11">
        <f>IF(MONTH(DATE(YEAR('Fluxo do mês'!$B$3),MONTH('Fluxo do mês'!$B$3),1)+13)=MONTH(DATE(YEAR('Fluxo do mês'!$B$3),MONTH('Fluxo do mês'!$B$3),1)),DATE(YEAR('Fluxo do mês'!$B$3),MONTH('Fluxo do mês'!$B$3),1)+13,"")</f>
        <v/>
      </c>
      <c r="C20" s="12">
        <f>IF(B20="","",SUMIFS('Lançamentos'!$G$2:$G$1001,'Lançamentos'!$A$2:$A$1001,B20,'Lançamentos'!$C$2:$C$1001,"Entrada"))</f>
        <v/>
      </c>
      <c r="D20" s="12">
        <f>IF(B20="","",SUMIFS('Lançamentos'!$G$2:$G$1001,'Lançamentos'!$A$2:$A$1001,B20,'Lançamentos'!$C$2:$C$1001,"Saída"))</f>
        <v/>
      </c>
      <c r="E20" s="12">
        <f>IF(B20="","",C20-D20)</f>
        <v/>
      </c>
      <c r="F20" s="12">
        <f>IF(B20="","",$B$4+SUM($E$7:E20))</f>
        <v/>
      </c>
    </row>
    <row r="21">
      <c r="A21" s="10" t="n">
        <v>15</v>
      </c>
      <c r="B21" s="11">
        <f>IF(MONTH(DATE(YEAR('Fluxo do mês'!$B$3),MONTH('Fluxo do mês'!$B$3),1)+14)=MONTH(DATE(YEAR('Fluxo do mês'!$B$3),MONTH('Fluxo do mês'!$B$3),1)),DATE(YEAR('Fluxo do mês'!$B$3),MONTH('Fluxo do mês'!$B$3),1)+14,"")</f>
        <v/>
      </c>
      <c r="C21" s="12">
        <f>IF(B21="","",SUMIFS('Lançamentos'!$G$2:$G$1001,'Lançamentos'!$A$2:$A$1001,B21,'Lançamentos'!$C$2:$C$1001,"Entrada"))</f>
        <v/>
      </c>
      <c r="D21" s="12">
        <f>IF(B21="","",SUMIFS('Lançamentos'!$G$2:$G$1001,'Lançamentos'!$A$2:$A$1001,B21,'Lançamentos'!$C$2:$C$1001,"Saída"))</f>
        <v/>
      </c>
      <c r="E21" s="12">
        <f>IF(B21="","",C21-D21)</f>
        <v/>
      </c>
      <c r="F21" s="12">
        <f>IF(B21="","",$B$4+SUM($E$7:E21))</f>
        <v/>
      </c>
    </row>
    <row r="22">
      <c r="A22" s="10" t="n">
        <v>16</v>
      </c>
      <c r="B22" s="11">
        <f>IF(MONTH(DATE(YEAR('Fluxo do mês'!$B$3),MONTH('Fluxo do mês'!$B$3),1)+15)=MONTH(DATE(YEAR('Fluxo do mês'!$B$3),MONTH('Fluxo do mês'!$B$3),1)),DATE(YEAR('Fluxo do mês'!$B$3),MONTH('Fluxo do mês'!$B$3),1)+15,"")</f>
        <v/>
      </c>
      <c r="C22" s="12">
        <f>IF(B22="","",SUMIFS('Lançamentos'!$G$2:$G$1001,'Lançamentos'!$A$2:$A$1001,B22,'Lançamentos'!$C$2:$C$1001,"Entrada"))</f>
        <v/>
      </c>
      <c r="D22" s="12">
        <f>IF(B22="","",SUMIFS('Lançamentos'!$G$2:$G$1001,'Lançamentos'!$A$2:$A$1001,B22,'Lançamentos'!$C$2:$C$1001,"Saída"))</f>
        <v/>
      </c>
      <c r="E22" s="12">
        <f>IF(B22="","",C22-D22)</f>
        <v/>
      </c>
      <c r="F22" s="12">
        <f>IF(B22="","",$B$4+SUM($E$7:E22))</f>
        <v/>
      </c>
    </row>
    <row r="23">
      <c r="A23" s="10" t="n">
        <v>17</v>
      </c>
      <c r="B23" s="11">
        <f>IF(MONTH(DATE(YEAR('Fluxo do mês'!$B$3),MONTH('Fluxo do mês'!$B$3),1)+16)=MONTH(DATE(YEAR('Fluxo do mês'!$B$3),MONTH('Fluxo do mês'!$B$3),1)),DATE(YEAR('Fluxo do mês'!$B$3),MONTH('Fluxo do mês'!$B$3),1)+16,"")</f>
        <v/>
      </c>
      <c r="C23" s="12">
        <f>IF(B23="","",SUMIFS('Lançamentos'!$G$2:$G$1001,'Lançamentos'!$A$2:$A$1001,B23,'Lançamentos'!$C$2:$C$1001,"Entrada"))</f>
        <v/>
      </c>
      <c r="D23" s="12">
        <f>IF(B23="","",SUMIFS('Lançamentos'!$G$2:$G$1001,'Lançamentos'!$A$2:$A$1001,B23,'Lançamentos'!$C$2:$C$1001,"Saída"))</f>
        <v/>
      </c>
      <c r="E23" s="12">
        <f>IF(B23="","",C23-D23)</f>
        <v/>
      </c>
      <c r="F23" s="12">
        <f>IF(B23="","",$B$4+SUM($E$7:E23))</f>
        <v/>
      </c>
    </row>
    <row r="24">
      <c r="A24" s="10" t="n">
        <v>18</v>
      </c>
      <c r="B24" s="11">
        <f>IF(MONTH(DATE(YEAR('Fluxo do mês'!$B$3),MONTH('Fluxo do mês'!$B$3),1)+17)=MONTH(DATE(YEAR('Fluxo do mês'!$B$3),MONTH('Fluxo do mês'!$B$3),1)),DATE(YEAR('Fluxo do mês'!$B$3),MONTH('Fluxo do mês'!$B$3),1)+17,"")</f>
        <v/>
      </c>
      <c r="C24" s="12">
        <f>IF(B24="","",SUMIFS('Lançamentos'!$G$2:$G$1001,'Lançamentos'!$A$2:$A$1001,B24,'Lançamentos'!$C$2:$C$1001,"Entrada"))</f>
        <v/>
      </c>
      <c r="D24" s="12">
        <f>IF(B24="","",SUMIFS('Lançamentos'!$G$2:$G$1001,'Lançamentos'!$A$2:$A$1001,B24,'Lançamentos'!$C$2:$C$1001,"Saída"))</f>
        <v/>
      </c>
      <c r="E24" s="12">
        <f>IF(B24="","",C24-D24)</f>
        <v/>
      </c>
      <c r="F24" s="12">
        <f>IF(B24="","",$B$4+SUM($E$7:E24))</f>
        <v/>
      </c>
    </row>
    <row r="25">
      <c r="A25" s="10" t="n">
        <v>19</v>
      </c>
      <c r="B25" s="11">
        <f>IF(MONTH(DATE(YEAR('Fluxo do mês'!$B$3),MONTH('Fluxo do mês'!$B$3),1)+18)=MONTH(DATE(YEAR('Fluxo do mês'!$B$3),MONTH('Fluxo do mês'!$B$3),1)),DATE(YEAR('Fluxo do mês'!$B$3),MONTH('Fluxo do mês'!$B$3),1)+18,"")</f>
        <v/>
      </c>
      <c r="C25" s="12">
        <f>IF(B25="","",SUMIFS('Lançamentos'!$G$2:$G$1001,'Lançamentos'!$A$2:$A$1001,B25,'Lançamentos'!$C$2:$C$1001,"Entrada"))</f>
        <v/>
      </c>
      <c r="D25" s="12">
        <f>IF(B25="","",SUMIFS('Lançamentos'!$G$2:$G$1001,'Lançamentos'!$A$2:$A$1001,B25,'Lançamentos'!$C$2:$C$1001,"Saída"))</f>
        <v/>
      </c>
      <c r="E25" s="12">
        <f>IF(B25="","",C25-D25)</f>
        <v/>
      </c>
      <c r="F25" s="12">
        <f>IF(B25="","",$B$4+SUM($E$7:E25))</f>
        <v/>
      </c>
    </row>
    <row r="26">
      <c r="A26" s="10" t="n">
        <v>20</v>
      </c>
      <c r="B26" s="11">
        <f>IF(MONTH(DATE(YEAR('Fluxo do mês'!$B$3),MONTH('Fluxo do mês'!$B$3),1)+19)=MONTH(DATE(YEAR('Fluxo do mês'!$B$3),MONTH('Fluxo do mês'!$B$3),1)),DATE(YEAR('Fluxo do mês'!$B$3),MONTH('Fluxo do mês'!$B$3),1)+19,"")</f>
        <v/>
      </c>
      <c r="C26" s="12">
        <f>IF(B26="","",SUMIFS('Lançamentos'!$G$2:$G$1001,'Lançamentos'!$A$2:$A$1001,B26,'Lançamentos'!$C$2:$C$1001,"Entrada"))</f>
        <v/>
      </c>
      <c r="D26" s="12">
        <f>IF(B26="","",SUMIFS('Lançamentos'!$G$2:$G$1001,'Lançamentos'!$A$2:$A$1001,B26,'Lançamentos'!$C$2:$C$1001,"Saída"))</f>
        <v/>
      </c>
      <c r="E26" s="12">
        <f>IF(B26="","",C26-D26)</f>
        <v/>
      </c>
      <c r="F26" s="12">
        <f>IF(B26="","",$B$4+SUM($E$7:E26))</f>
        <v/>
      </c>
    </row>
    <row r="27">
      <c r="A27" s="10" t="n">
        <v>21</v>
      </c>
      <c r="B27" s="11">
        <f>IF(MONTH(DATE(YEAR('Fluxo do mês'!$B$3),MONTH('Fluxo do mês'!$B$3),1)+20)=MONTH(DATE(YEAR('Fluxo do mês'!$B$3),MONTH('Fluxo do mês'!$B$3),1)),DATE(YEAR('Fluxo do mês'!$B$3),MONTH('Fluxo do mês'!$B$3),1)+20,"")</f>
        <v/>
      </c>
      <c r="C27" s="12">
        <f>IF(B27="","",SUMIFS('Lançamentos'!$G$2:$G$1001,'Lançamentos'!$A$2:$A$1001,B27,'Lançamentos'!$C$2:$C$1001,"Entrada"))</f>
        <v/>
      </c>
      <c r="D27" s="12">
        <f>IF(B27="","",SUMIFS('Lançamentos'!$G$2:$G$1001,'Lançamentos'!$A$2:$A$1001,B27,'Lançamentos'!$C$2:$C$1001,"Saída"))</f>
        <v/>
      </c>
      <c r="E27" s="12">
        <f>IF(B27="","",C27-D27)</f>
        <v/>
      </c>
      <c r="F27" s="12">
        <f>IF(B27="","",$B$4+SUM($E$7:E27))</f>
        <v/>
      </c>
    </row>
    <row r="28">
      <c r="A28" s="10" t="n">
        <v>22</v>
      </c>
      <c r="B28" s="11">
        <f>IF(MONTH(DATE(YEAR('Fluxo do mês'!$B$3),MONTH('Fluxo do mês'!$B$3),1)+21)=MONTH(DATE(YEAR('Fluxo do mês'!$B$3),MONTH('Fluxo do mês'!$B$3),1)),DATE(YEAR('Fluxo do mês'!$B$3),MONTH('Fluxo do mês'!$B$3),1)+21,"")</f>
        <v/>
      </c>
      <c r="C28" s="12">
        <f>IF(B28="","",SUMIFS('Lançamentos'!$G$2:$G$1001,'Lançamentos'!$A$2:$A$1001,B28,'Lançamentos'!$C$2:$C$1001,"Entrada"))</f>
        <v/>
      </c>
      <c r="D28" s="12">
        <f>IF(B28="","",SUMIFS('Lançamentos'!$G$2:$G$1001,'Lançamentos'!$A$2:$A$1001,B28,'Lançamentos'!$C$2:$C$1001,"Saída"))</f>
        <v/>
      </c>
      <c r="E28" s="12">
        <f>IF(B28="","",C28-D28)</f>
        <v/>
      </c>
      <c r="F28" s="12">
        <f>IF(B28="","",$B$4+SUM($E$7:E28))</f>
        <v/>
      </c>
    </row>
    <row r="29">
      <c r="A29" s="10" t="n">
        <v>23</v>
      </c>
      <c r="B29" s="11">
        <f>IF(MONTH(DATE(YEAR('Fluxo do mês'!$B$3),MONTH('Fluxo do mês'!$B$3),1)+22)=MONTH(DATE(YEAR('Fluxo do mês'!$B$3),MONTH('Fluxo do mês'!$B$3),1)),DATE(YEAR('Fluxo do mês'!$B$3),MONTH('Fluxo do mês'!$B$3),1)+22,"")</f>
        <v/>
      </c>
      <c r="C29" s="12">
        <f>IF(B29="","",SUMIFS('Lançamentos'!$G$2:$G$1001,'Lançamentos'!$A$2:$A$1001,B29,'Lançamentos'!$C$2:$C$1001,"Entrada"))</f>
        <v/>
      </c>
      <c r="D29" s="12">
        <f>IF(B29="","",SUMIFS('Lançamentos'!$G$2:$G$1001,'Lançamentos'!$A$2:$A$1001,B29,'Lançamentos'!$C$2:$C$1001,"Saída"))</f>
        <v/>
      </c>
      <c r="E29" s="12">
        <f>IF(B29="","",C29-D29)</f>
        <v/>
      </c>
      <c r="F29" s="12">
        <f>IF(B29="","",$B$4+SUM($E$7:E29))</f>
        <v/>
      </c>
    </row>
    <row r="30">
      <c r="A30" s="10" t="n">
        <v>24</v>
      </c>
      <c r="B30" s="11">
        <f>IF(MONTH(DATE(YEAR('Fluxo do mês'!$B$3),MONTH('Fluxo do mês'!$B$3),1)+23)=MONTH(DATE(YEAR('Fluxo do mês'!$B$3),MONTH('Fluxo do mês'!$B$3),1)),DATE(YEAR('Fluxo do mês'!$B$3),MONTH('Fluxo do mês'!$B$3),1)+23,"")</f>
        <v/>
      </c>
      <c r="C30" s="12">
        <f>IF(B30="","",SUMIFS('Lançamentos'!$G$2:$G$1001,'Lançamentos'!$A$2:$A$1001,B30,'Lançamentos'!$C$2:$C$1001,"Entrada"))</f>
        <v/>
      </c>
      <c r="D30" s="12">
        <f>IF(B30="","",SUMIFS('Lançamentos'!$G$2:$G$1001,'Lançamentos'!$A$2:$A$1001,B30,'Lançamentos'!$C$2:$C$1001,"Saída"))</f>
        <v/>
      </c>
      <c r="E30" s="12">
        <f>IF(B30="","",C30-D30)</f>
        <v/>
      </c>
      <c r="F30" s="12">
        <f>IF(B30="","",$B$4+SUM($E$7:E30))</f>
        <v/>
      </c>
    </row>
    <row r="31">
      <c r="A31" s="10" t="n">
        <v>25</v>
      </c>
      <c r="B31" s="11">
        <f>IF(MONTH(DATE(YEAR('Fluxo do mês'!$B$3),MONTH('Fluxo do mês'!$B$3),1)+24)=MONTH(DATE(YEAR('Fluxo do mês'!$B$3),MONTH('Fluxo do mês'!$B$3),1)),DATE(YEAR('Fluxo do mês'!$B$3),MONTH('Fluxo do mês'!$B$3),1)+24,"")</f>
        <v/>
      </c>
      <c r="C31" s="12">
        <f>IF(B31="","",SUMIFS('Lançamentos'!$G$2:$G$1001,'Lançamentos'!$A$2:$A$1001,B31,'Lançamentos'!$C$2:$C$1001,"Entrada"))</f>
        <v/>
      </c>
      <c r="D31" s="12">
        <f>IF(B31="","",SUMIFS('Lançamentos'!$G$2:$G$1001,'Lançamentos'!$A$2:$A$1001,B31,'Lançamentos'!$C$2:$C$1001,"Saída"))</f>
        <v/>
      </c>
      <c r="E31" s="12">
        <f>IF(B31="","",C31-D31)</f>
        <v/>
      </c>
      <c r="F31" s="12">
        <f>IF(B31="","",$B$4+SUM($E$7:E31))</f>
        <v/>
      </c>
    </row>
    <row r="32">
      <c r="A32" s="10" t="n">
        <v>26</v>
      </c>
      <c r="B32" s="11">
        <f>IF(MONTH(DATE(YEAR('Fluxo do mês'!$B$3),MONTH('Fluxo do mês'!$B$3),1)+25)=MONTH(DATE(YEAR('Fluxo do mês'!$B$3),MONTH('Fluxo do mês'!$B$3),1)),DATE(YEAR('Fluxo do mês'!$B$3),MONTH('Fluxo do mês'!$B$3),1)+25,"")</f>
        <v/>
      </c>
      <c r="C32" s="12">
        <f>IF(B32="","",SUMIFS('Lançamentos'!$G$2:$G$1001,'Lançamentos'!$A$2:$A$1001,B32,'Lançamentos'!$C$2:$C$1001,"Entrada"))</f>
        <v/>
      </c>
      <c r="D32" s="12">
        <f>IF(B32="","",SUMIFS('Lançamentos'!$G$2:$G$1001,'Lançamentos'!$A$2:$A$1001,B32,'Lançamentos'!$C$2:$C$1001,"Saída"))</f>
        <v/>
      </c>
      <c r="E32" s="12">
        <f>IF(B32="","",C32-D32)</f>
        <v/>
      </c>
      <c r="F32" s="12">
        <f>IF(B32="","",$B$4+SUM($E$7:E32))</f>
        <v/>
      </c>
    </row>
    <row r="33">
      <c r="A33" s="10" t="n">
        <v>27</v>
      </c>
      <c r="B33" s="11">
        <f>IF(MONTH(DATE(YEAR('Fluxo do mês'!$B$3),MONTH('Fluxo do mês'!$B$3),1)+26)=MONTH(DATE(YEAR('Fluxo do mês'!$B$3),MONTH('Fluxo do mês'!$B$3),1)),DATE(YEAR('Fluxo do mês'!$B$3),MONTH('Fluxo do mês'!$B$3),1)+26,"")</f>
        <v/>
      </c>
      <c r="C33" s="12">
        <f>IF(B33="","",SUMIFS('Lançamentos'!$G$2:$G$1001,'Lançamentos'!$A$2:$A$1001,B33,'Lançamentos'!$C$2:$C$1001,"Entrada"))</f>
        <v/>
      </c>
      <c r="D33" s="12">
        <f>IF(B33="","",SUMIFS('Lançamentos'!$G$2:$G$1001,'Lançamentos'!$A$2:$A$1001,B33,'Lançamentos'!$C$2:$C$1001,"Saída"))</f>
        <v/>
      </c>
      <c r="E33" s="12">
        <f>IF(B33="","",C33-D33)</f>
        <v/>
      </c>
      <c r="F33" s="12">
        <f>IF(B33="","",$B$4+SUM($E$7:E33))</f>
        <v/>
      </c>
    </row>
    <row r="34">
      <c r="A34" s="10" t="n">
        <v>28</v>
      </c>
      <c r="B34" s="11">
        <f>IF(MONTH(DATE(YEAR('Fluxo do mês'!$B$3),MONTH('Fluxo do mês'!$B$3),1)+27)=MONTH(DATE(YEAR('Fluxo do mês'!$B$3),MONTH('Fluxo do mês'!$B$3),1)),DATE(YEAR('Fluxo do mês'!$B$3),MONTH('Fluxo do mês'!$B$3),1)+27,"")</f>
        <v/>
      </c>
      <c r="C34" s="12">
        <f>IF(B34="","",SUMIFS('Lançamentos'!$G$2:$G$1001,'Lançamentos'!$A$2:$A$1001,B34,'Lançamentos'!$C$2:$C$1001,"Entrada"))</f>
        <v/>
      </c>
      <c r="D34" s="12">
        <f>IF(B34="","",SUMIFS('Lançamentos'!$G$2:$G$1001,'Lançamentos'!$A$2:$A$1001,B34,'Lançamentos'!$C$2:$C$1001,"Saída"))</f>
        <v/>
      </c>
      <c r="E34" s="12">
        <f>IF(B34="","",C34-D34)</f>
        <v/>
      </c>
      <c r="F34" s="12">
        <f>IF(B34="","",$B$4+SUM($E$7:E34))</f>
        <v/>
      </c>
    </row>
    <row r="35">
      <c r="A35" s="10" t="n">
        <v>29</v>
      </c>
      <c r="B35" s="11">
        <f>IF(MONTH(DATE(YEAR('Fluxo do mês'!$B$3),MONTH('Fluxo do mês'!$B$3),1)+28)=MONTH(DATE(YEAR('Fluxo do mês'!$B$3),MONTH('Fluxo do mês'!$B$3),1)),DATE(YEAR('Fluxo do mês'!$B$3),MONTH('Fluxo do mês'!$B$3),1)+28,"")</f>
        <v/>
      </c>
      <c r="C35" s="12">
        <f>IF(B35="","",SUMIFS('Lançamentos'!$G$2:$G$1001,'Lançamentos'!$A$2:$A$1001,B35,'Lançamentos'!$C$2:$C$1001,"Entrada"))</f>
        <v/>
      </c>
      <c r="D35" s="12">
        <f>IF(B35="","",SUMIFS('Lançamentos'!$G$2:$G$1001,'Lançamentos'!$A$2:$A$1001,B35,'Lançamentos'!$C$2:$C$1001,"Saída"))</f>
        <v/>
      </c>
      <c r="E35" s="12">
        <f>IF(B35="","",C35-D35)</f>
        <v/>
      </c>
      <c r="F35" s="12">
        <f>IF(B35="","",$B$4+SUM($E$7:E35))</f>
        <v/>
      </c>
    </row>
    <row r="36">
      <c r="A36" s="10" t="n">
        <v>30</v>
      </c>
      <c r="B36" s="11">
        <f>IF(MONTH(DATE(YEAR('Fluxo do mês'!$B$3),MONTH('Fluxo do mês'!$B$3),1)+29)=MONTH(DATE(YEAR('Fluxo do mês'!$B$3),MONTH('Fluxo do mês'!$B$3),1)),DATE(YEAR('Fluxo do mês'!$B$3),MONTH('Fluxo do mês'!$B$3),1)+29,"")</f>
        <v/>
      </c>
      <c r="C36" s="12">
        <f>IF(B36="","",SUMIFS('Lançamentos'!$G$2:$G$1001,'Lançamentos'!$A$2:$A$1001,B36,'Lançamentos'!$C$2:$C$1001,"Entrada"))</f>
        <v/>
      </c>
      <c r="D36" s="12">
        <f>IF(B36="","",SUMIFS('Lançamentos'!$G$2:$G$1001,'Lançamentos'!$A$2:$A$1001,B36,'Lançamentos'!$C$2:$C$1001,"Saída"))</f>
        <v/>
      </c>
      <c r="E36" s="12">
        <f>IF(B36="","",C36-D36)</f>
        <v/>
      </c>
      <c r="F36" s="12">
        <f>IF(B36="","",$B$4+SUM($E$7:E36))</f>
        <v/>
      </c>
    </row>
    <row r="37">
      <c r="A37" s="10" t="n">
        <v>31</v>
      </c>
      <c r="B37" s="11">
        <f>IF(MONTH(DATE(YEAR('Fluxo do mês'!$B$3),MONTH('Fluxo do mês'!$B$3),1)+30)=MONTH(DATE(YEAR('Fluxo do mês'!$B$3),MONTH('Fluxo do mês'!$B$3),1)),DATE(YEAR('Fluxo do mês'!$B$3),MONTH('Fluxo do mês'!$B$3),1)+30,"")</f>
        <v/>
      </c>
      <c r="C37" s="12">
        <f>IF(B37="","",SUMIFS('Lançamentos'!$G$2:$G$1001,'Lançamentos'!$A$2:$A$1001,B37,'Lançamentos'!$C$2:$C$1001,"Entrada"))</f>
        <v/>
      </c>
      <c r="D37" s="12">
        <f>IF(B37="","",SUMIFS('Lançamentos'!$G$2:$G$1001,'Lançamentos'!$A$2:$A$1001,B37,'Lançamentos'!$C$2:$C$1001,"Saída"))</f>
        <v/>
      </c>
      <c r="E37" s="12">
        <f>IF(B37="","",C37-D37)</f>
        <v/>
      </c>
      <c r="F37" s="12">
        <f>IF(B37="","",$B$4+SUM($E$7:E37))</f>
        <v/>
      </c>
    </row>
    <row r="38">
      <c r="A38" s="13" t="inlineStr">
        <is>
          <t>Total do mês</t>
        </is>
      </c>
      <c r="B38" s="13" t="n"/>
      <c r="C38" s="14">
        <f>SUM(C7:C37)</f>
        <v/>
      </c>
      <c r="D38" s="14">
        <f>SUM(D7:D37)</f>
        <v/>
      </c>
      <c r="E38" s="14">
        <f>SUM(E7:E37)</f>
        <v/>
      </c>
      <c r="F38" s="13" t="n"/>
    </row>
    <row r="39">
      <c r="A39" s="5" t="n"/>
      <c r="B39" s="5" t="n"/>
      <c r="C39" s="5" t="n"/>
      <c r="D39" s="5" t="n"/>
      <c r="E39" s="5" t="n"/>
      <c r="F39" s="5" t="n"/>
    </row>
    <row r="40">
      <c r="A40" s="13" t="inlineStr">
        <is>
          <t>Menor saldo do mês</t>
        </is>
      </c>
      <c r="B40" s="14">
        <f>MIN(F7:F37)</f>
        <v/>
      </c>
      <c r="C40" s="13" t="n"/>
      <c r="D40" s="13" t="n"/>
      <c r="E40" s="13" t="n"/>
      <c r="F40" s="13" t="n"/>
    </row>
    <row r="41">
      <c r="A41" s="13" t="inlineStr">
        <is>
          <t>Dia do menor saldo</t>
        </is>
      </c>
      <c r="B41" s="15">
        <f>IFERROR(INDEX(B7:B37,MATCH(B40,F7:F37,0)),"")</f>
        <v/>
      </c>
      <c r="C41" s="13" t="n"/>
      <c r="D41" s="13" t="n"/>
      <c r="E41" s="13" t="n"/>
      <c r="F41" s="13" t="n"/>
    </row>
  </sheetData>
  <conditionalFormatting sqref="F7:F37">
    <cfRule type="cellIs" priority="1" operator="lessThan" dxfId="0">
      <formula>0</formula>
    </cfRule>
  </conditionalFormatting>
  <conditionalFormatting sqref="B40">
    <cfRule type="cellIs" priority="2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1" customWidth="1" min="3" max="3"/>
    <col width="28" customWidth="1" min="4" max="4"/>
    <col width="44" customWidth="1" min="5" max="5"/>
    <col width="18" customWidth="1" min="6" max="6"/>
    <col width="18" customWidth="1" min="7" max="7"/>
    <col width="12" customWidth="1" min="8" max="8"/>
  </cols>
  <sheetData>
    <row r="1" ht="28" customHeight="1">
      <c r="A1" s="9" t="inlineStr">
        <is>
          <t>Data em que entra ou sai</t>
        </is>
      </c>
      <c r="B1" s="9" t="inlineStr">
        <is>
          <t>Já aconteceu? (data)</t>
        </is>
      </c>
      <c r="C1" s="9" t="inlineStr">
        <is>
          <t>Tipo</t>
        </is>
      </c>
      <c r="D1" s="9" t="inlineStr">
        <is>
          <t>Categoria</t>
        </is>
      </c>
      <c r="E1" s="9" t="inlineStr">
        <is>
          <t>Descrição</t>
        </is>
      </c>
      <c r="F1" s="9" t="inlineStr">
        <is>
          <t>Forma de pagamento</t>
        </is>
      </c>
      <c r="G1" s="9" t="inlineStr">
        <is>
          <t>Valor (R$, sempre positivo)</t>
        </is>
      </c>
      <c r="H1" s="9" t="inlineStr">
        <is>
          <t>Situação</t>
        </is>
      </c>
    </row>
    <row r="2">
      <c r="A2" s="16">
        <f>DATE(YEAR('Fluxo do mês'!$B$3),MONTH('Fluxo do mês'!$B$3),1)+0</f>
        <v/>
      </c>
      <c r="B2" s="16" t="n"/>
      <c r="C2" s="17" t="inlineStr">
        <is>
          <t>Saída</t>
        </is>
      </c>
      <c r="D2" s="17" t="inlineStr">
        <is>
          <t>Aluguel</t>
        </is>
      </c>
      <c r="E2" s="17" t="inlineStr">
        <is>
          <t>EXEMPLO — aluguel do ponto</t>
        </is>
      </c>
      <c r="F2" s="17" t="inlineStr">
        <is>
          <t>Boleto</t>
        </is>
      </c>
      <c r="G2" s="8" t="n">
        <v>4500</v>
      </c>
      <c r="H2" s="5">
        <f>IF(A2="","",IF(B2="","Previsto","Realizado"))</f>
        <v/>
      </c>
    </row>
    <row r="3">
      <c r="A3" s="16">
        <f>DATE(YEAR('Fluxo do mês'!$B$3),MONTH('Fluxo do mês'!$B$3),1)+1</f>
        <v/>
      </c>
      <c r="B3" s="16" t="n"/>
      <c r="C3" s="17" t="inlineStr">
        <is>
          <t>Entrada</t>
        </is>
      </c>
      <c r="D3" s="17" t="inlineStr">
        <is>
          <t>Vendas no salão e balcão</t>
        </is>
      </c>
      <c r="E3" s="17" t="inlineStr">
        <is>
          <t>EXEMPLO — dinheiro e Pix do dia</t>
        </is>
      </c>
      <c r="F3" s="17" t="inlineStr">
        <is>
          <t>Pix</t>
        </is>
      </c>
      <c r="G3" s="8" t="n">
        <v>1850</v>
      </c>
      <c r="H3" s="5">
        <f>IF(A3="","",IF(B3="","Previsto","Realizado"))</f>
        <v/>
      </c>
    </row>
    <row r="4">
      <c r="A4" s="16">
        <f>DATE(YEAR('Fluxo do mês'!$B$3),MONTH('Fluxo do mês'!$B$3),1)+2</f>
        <v/>
      </c>
      <c r="B4" s="16" t="n"/>
      <c r="C4" s="17" t="inlineStr">
        <is>
          <t>Saída</t>
        </is>
      </c>
      <c r="D4" s="17" t="inlineStr">
        <is>
          <t>Fornecedores de alimentos</t>
        </is>
      </c>
      <c r="E4" s="17" t="inlineStr">
        <is>
          <t>EXEMPLO — carnes</t>
        </is>
      </c>
      <c r="F4" s="17" t="inlineStr">
        <is>
          <t>Boleto</t>
        </is>
      </c>
      <c r="G4" s="8" t="n">
        <v>1200</v>
      </c>
      <c r="H4" s="5">
        <f>IF(A4="","",IF(B4="","Previsto","Realizado"))</f>
        <v/>
      </c>
    </row>
    <row r="5">
      <c r="A5" s="16">
        <f>DATE(YEAR('Fluxo do mês'!$B$3),MONTH('Fluxo do mês'!$B$3),1)+4</f>
        <v/>
      </c>
      <c r="B5" s="16" t="n"/>
      <c r="C5" s="17" t="inlineStr">
        <is>
          <t>Saída</t>
        </is>
      </c>
      <c r="D5" s="17" t="inlineStr">
        <is>
          <t>Folha e encargos</t>
        </is>
      </c>
      <c r="E5" s="17" t="inlineStr">
        <is>
          <t>EXEMPLO — salários</t>
        </is>
      </c>
      <c r="F5" s="17" t="inlineStr">
        <is>
          <t>Transferência</t>
        </is>
      </c>
      <c r="G5" s="8" t="n">
        <v>9800</v>
      </c>
      <c r="H5" s="5">
        <f>IF(A5="","",IF(B5="","Previsto","Realizado"))</f>
        <v/>
      </c>
    </row>
    <row r="6">
      <c r="A6" s="16">
        <f>DATE(YEAR('Fluxo do mês'!$B$3),MONTH('Fluxo do mês'!$B$3),1)+7</f>
        <v/>
      </c>
      <c r="B6" s="16" t="n"/>
      <c r="C6" s="17" t="inlineStr">
        <is>
          <t>Entrada</t>
        </is>
      </c>
      <c r="D6" s="17" t="inlineStr">
        <is>
          <t>Repasse iFood e apps</t>
        </is>
      </c>
      <c r="E6" s="17" t="inlineStr">
        <is>
          <t>EXEMPLO — repasse semanal</t>
        </is>
      </c>
      <c r="F6" s="17" t="inlineStr">
        <is>
          <t>App de delivery</t>
        </is>
      </c>
      <c r="G6" s="8" t="n">
        <v>2340</v>
      </c>
      <c r="H6" s="5">
        <f>IF(A6="","",IF(B6="","Previsto","Realizado"))</f>
        <v/>
      </c>
    </row>
    <row r="7">
      <c r="A7" s="16">
        <f>DATE(YEAR('Fluxo do mês'!$B$3),MONTH('Fluxo do mês'!$B$3),1)+9</f>
        <v/>
      </c>
      <c r="B7" s="16" t="n"/>
      <c r="C7" s="17" t="inlineStr">
        <is>
          <t>Saída</t>
        </is>
      </c>
      <c r="D7" s="17" t="inlineStr">
        <is>
          <t>Energia, água e gás</t>
        </is>
      </c>
      <c r="E7" s="17" t="inlineStr">
        <is>
          <t>EXEMPLO — conta de energia</t>
        </is>
      </c>
      <c r="F7" s="17" t="inlineStr">
        <is>
          <t>Boleto</t>
        </is>
      </c>
      <c r="G7" s="8" t="n">
        <v>980</v>
      </c>
      <c r="H7" s="5">
        <f>IF(A7="","",IF(B7="","Previsto","Realizado"))</f>
        <v/>
      </c>
    </row>
    <row r="8">
      <c r="A8" s="16">
        <f>DATE(YEAR('Fluxo do mês'!$B$3),MONTH('Fluxo do mês'!$B$3),1)+14</f>
        <v/>
      </c>
      <c r="B8" s="16" t="n"/>
      <c r="C8" s="17" t="inlineStr">
        <is>
          <t>Entrada</t>
        </is>
      </c>
      <c r="D8" s="17" t="inlineStr">
        <is>
          <t>Recebimento de cartão</t>
        </is>
      </c>
      <c r="E8" s="17" t="inlineStr">
        <is>
          <t>EXEMPLO — crédito de 30 dias atrás caindo hoje</t>
        </is>
      </c>
      <c r="F8" s="17" t="inlineStr">
        <is>
          <t>Crédito</t>
        </is>
      </c>
      <c r="G8" s="8" t="n">
        <v>3100</v>
      </c>
      <c r="H8" s="5">
        <f>IF(A8="","",IF(B8="","Previsto","Realizado"))</f>
        <v/>
      </c>
    </row>
    <row r="9">
      <c r="A9" s="16">
        <f>DATE(YEAR('Fluxo do mês'!$B$3),MONTH('Fluxo do mês'!$B$3),1)+19</f>
        <v/>
      </c>
      <c r="B9" s="16" t="n"/>
      <c r="C9" s="17" t="inlineStr">
        <is>
          <t>Saída</t>
        </is>
      </c>
      <c r="D9" s="17" t="inlineStr">
        <is>
          <t>Impostos e guias</t>
        </is>
      </c>
      <c r="E9" s="17" t="inlineStr">
        <is>
          <t>EXEMPLO — guia do mês</t>
        </is>
      </c>
      <c r="F9" s="17" t="inlineStr">
        <is>
          <t>Boleto</t>
        </is>
      </c>
      <c r="G9" s="8" t="n">
        <v>1100</v>
      </c>
      <c r="H9" s="5">
        <f>IF(A9="","",IF(B9="","Previsto","Realizado"))</f>
        <v/>
      </c>
    </row>
    <row r="10">
      <c r="A10" s="16" t="n"/>
      <c r="B10" s="16" t="n"/>
      <c r="C10" s="17" t="n"/>
      <c r="D10" s="17" t="n"/>
      <c r="E10" s="17" t="n"/>
      <c r="F10" s="17" t="n"/>
      <c r="G10" s="8" t="n"/>
      <c r="H10" s="5">
        <f>IF(A10="","",IF(B10="","Previsto","Realizado"))</f>
        <v/>
      </c>
    </row>
    <row r="11">
      <c r="A11" s="16" t="n"/>
      <c r="B11" s="16" t="n"/>
      <c r="C11" s="17" t="n"/>
      <c r="D11" s="17" t="n"/>
      <c r="E11" s="17" t="n"/>
      <c r="F11" s="17" t="n"/>
      <c r="G11" s="8" t="n"/>
      <c r="H11" s="5">
        <f>IF(A11="","",IF(B11="","Previsto","Realizado"))</f>
        <v/>
      </c>
    </row>
    <row r="12">
      <c r="A12" s="16" t="n"/>
      <c r="B12" s="16" t="n"/>
      <c r="C12" s="17" t="n"/>
      <c r="D12" s="17" t="n"/>
      <c r="E12" s="17" t="n"/>
      <c r="F12" s="17" t="n"/>
      <c r="G12" s="8" t="n"/>
      <c r="H12" s="5">
        <f>IF(A12="","",IF(B12="","Previsto","Realizado"))</f>
        <v/>
      </c>
    </row>
    <row r="13">
      <c r="A13" s="16" t="n"/>
      <c r="B13" s="16" t="n"/>
      <c r="C13" s="17" t="n"/>
      <c r="D13" s="17" t="n"/>
      <c r="E13" s="17" t="n"/>
      <c r="F13" s="17" t="n"/>
      <c r="G13" s="8" t="n"/>
      <c r="H13" s="5">
        <f>IF(A13="","",IF(B13="","Previsto","Realizado"))</f>
        <v/>
      </c>
    </row>
    <row r="14">
      <c r="A14" s="16" t="n"/>
      <c r="B14" s="16" t="n"/>
      <c r="C14" s="17" t="n"/>
      <c r="D14" s="17" t="n"/>
      <c r="E14" s="17" t="n"/>
      <c r="F14" s="17" t="n"/>
      <c r="G14" s="8" t="n"/>
      <c r="H14" s="5">
        <f>IF(A14="","",IF(B14="","Previsto","Realizado"))</f>
        <v/>
      </c>
    </row>
    <row r="15">
      <c r="A15" s="16" t="n"/>
      <c r="B15" s="16" t="n"/>
      <c r="C15" s="17" t="n"/>
      <c r="D15" s="17" t="n"/>
      <c r="E15" s="17" t="n"/>
      <c r="F15" s="17" t="n"/>
      <c r="G15" s="8" t="n"/>
      <c r="H15" s="5">
        <f>IF(A15="","",IF(B15="","Previsto","Realizado"))</f>
        <v/>
      </c>
    </row>
    <row r="16">
      <c r="A16" s="16" t="n"/>
      <c r="B16" s="16" t="n"/>
      <c r="C16" s="17" t="n"/>
      <c r="D16" s="17" t="n"/>
      <c r="E16" s="17" t="n"/>
      <c r="F16" s="17" t="n"/>
      <c r="G16" s="8" t="n"/>
      <c r="H16" s="5">
        <f>IF(A16="","",IF(B16="","Previsto","Realizado"))</f>
        <v/>
      </c>
    </row>
    <row r="17">
      <c r="A17" s="16" t="n"/>
      <c r="B17" s="16" t="n"/>
      <c r="C17" s="17" t="n"/>
      <c r="D17" s="17" t="n"/>
      <c r="E17" s="17" t="n"/>
      <c r="F17" s="17" t="n"/>
      <c r="G17" s="8" t="n"/>
      <c r="H17" s="5">
        <f>IF(A17="","",IF(B17="","Previsto","Realizado"))</f>
        <v/>
      </c>
    </row>
    <row r="18">
      <c r="A18" s="16" t="n"/>
      <c r="B18" s="16" t="n"/>
      <c r="C18" s="17" t="n"/>
      <c r="D18" s="17" t="n"/>
      <c r="E18" s="17" t="n"/>
      <c r="F18" s="17" t="n"/>
      <c r="G18" s="8" t="n"/>
      <c r="H18" s="5">
        <f>IF(A18="","",IF(B18="","Previsto","Realizado"))</f>
        <v/>
      </c>
    </row>
    <row r="19">
      <c r="A19" s="16" t="n"/>
      <c r="B19" s="16" t="n"/>
      <c r="C19" s="17" t="n"/>
      <c r="D19" s="17" t="n"/>
      <c r="E19" s="17" t="n"/>
      <c r="F19" s="17" t="n"/>
      <c r="G19" s="8" t="n"/>
      <c r="H19" s="5">
        <f>IF(A19="","",IF(B19="","Previsto","Realizado"))</f>
        <v/>
      </c>
    </row>
    <row r="20">
      <c r="A20" s="16" t="n"/>
      <c r="B20" s="16" t="n"/>
      <c r="C20" s="17" t="n"/>
      <c r="D20" s="17" t="n"/>
      <c r="E20" s="17" t="n"/>
      <c r="F20" s="17" t="n"/>
      <c r="G20" s="8" t="n"/>
      <c r="H20" s="5">
        <f>IF(A20="","",IF(B20="","Previsto","Realizado"))</f>
        <v/>
      </c>
    </row>
    <row r="21">
      <c r="A21" s="16" t="n"/>
      <c r="B21" s="16" t="n"/>
      <c r="C21" s="17" t="n"/>
      <c r="D21" s="17" t="n"/>
      <c r="E21" s="17" t="n"/>
      <c r="F21" s="17" t="n"/>
      <c r="G21" s="8" t="n"/>
      <c r="H21" s="5">
        <f>IF(A21="","",IF(B21="","Previsto","Realizado"))</f>
        <v/>
      </c>
    </row>
    <row r="22">
      <c r="A22" s="16" t="n"/>
      <c r="B22" s="16" t="n"/>
      <c r="C22" s="17" t="n"/>
      <c r="D22" s="17" t="n"/>
      <c r="E22" s="17" t="n"/>
      <c r="F22" s="17" t="n"/>
      <c r="G22" s="8" t="n"/>
      <c r="H22" s="5">
        <f>IF(A22="","",IF(B22="","Previsto","Realizado"))</f>
        <v/>
      </c>
    </row>
    <row r="23">
      <c r="A23" s="16" t="n"/>
      <c r="B23" s="16" t="n"/>
      <c r="C23" s="17" t="n"/>
      <c r="D23" s="17" t="n"/>
      <c r="E23" s="17" t="n"/>
      <c r="F23" s="17" t="n"/>
      <c r="G23" s="8" t="n"/>
      <c r="H23" s="5">
        <f>IF(A23="","",IF(B23="","Previsto","Realizado"))</f>
        <v/>
      </c>
    </row>
    <row r="24">
      <c r="A24" s="16" t="n"/>
      <c r="B24" s="16" t="n"/>
      <c r="C24" s="17" t="n"/>
      <c r="D24" s="17" t="n"/>
      <c r="E24" s="17" t="n"/>
      <c r="F24" s="17" t="n"/>
      <c r="G24" s="8" t="n"/>
      <c r="H24" s="5">
        <f>IF(A24="","",IF(B24="","Previsto","Realizado"))</f>
        <v/>
      </c>
    </row>
    <row r="25">
      <c r="A25" s="16" t="n"/>
      <c r="B25" s="16" t="n"/>
      <c r="C25" s="17" t="n"/>
      <c r="D25" s="17" t="n"/>
      <c r="E25" s="17" t="n"/>
      <c r="F25" s="17" t="n"/>
      <c r="G25" s="8" t="n"/>
      <c r="H25" s="5">
        <f>IF(A25="","",IF(B25="","Previsto","Realizado"))</f>
        <v/>
      </c>
    </row>
    <row r="26">
      <c r="A26" s="16" t="n"/>
      <c r="B26" s="16" t="n"/>
      <c r="C26" s="17" t="n"/>
      <c r="D26" s="17" t="n"/>
      <c r="E26" s="17" t="n"/>
      <c r="F26" s="17" t="n"/>
      <c r="G26" s="8" t="n"/>
      <c r="H26" s="5">
        <f>IF(A26="","",IF(B26="","Previsto","Realizado"))</f>
        <v/>
      </c>
    </row>
    <row r="27">
      <c r="A27" s="16" t="n"/>
      <c r="B27" s="16" t="n"/>
      <c r="C27" s="17" t="n"/>
      <c r="D27" s="17" t="n"/>
      <c r="E27" s="17" t="n"/>
      <c r="F27" s="17" t="n"/>
      <c r="G27" s="8" t="n"/>
      <c r="H27" s="5">
        <f>IF(A27="","",IF(B27="","Previsto","Realizado"))</f>
        <v/>
      </c>
    </row>
    <row r="28">
      <c r="A28" s="16" t="n"/>
      <c r="B28" s="16" t="n"/>
      <c r="C28" s="17" t="n"/>
      <c r="D28" s="17" t="n"/>
      <c r="E28" s="17" t="n"/>
      <c r="F28" s="17" t="n"/>
      <c r="G28" s="8" t="n"/>
      <c r="H28" s="5">
        <f>IF(A28="","",IF(B28="","Previsto","Realizado"))</f>
        <v/>
      </c>
    </row>
    <row r="29">
      <c r="A29" s="16" t="n"/>
      <c r="B29" s="16" t="n"/>
      <c r="C29" s="17" t="n"/>
      <c r="D29" s="17" t="n"/>
      <c r="E29" s="17" t="n"/>
      <c r="F29" s="17" t="n"/>
      <c r="G29" s="8" t="n"/>
      <c r="H29" s="5">
        <f>IF(A29="","",IF(B29="","Previsto","Realizado"))</f>
        <v/>
      </c>
    </row>
    <row r="30">
      <c r="A30" s="16" t="n"/>
      <c r="B30" s="16" t="n"/>
      <c r="C30" s="17" t="n"/>
      <c r="D30" s="17" t="n"/>
      <c r="E30" s="17" t="n"/>
      <c r="F30" s="17" t="n"/>
      <c r="G30" s="8" t="n"/>
      <c r="H30" s="5">
        <f>IF(A30="","",IF(B30="","Previsto","Realizado"))</f>
        <v/>
      </c>
    </row>
    <row r="31">
      <c r="A31" s="16" t="n"/>
      <c r="B31" s="16" t="n"/>
      <c r="C31" s="17" t="n"/>
      <c r="D31" s="17" t="n"/>
      <c r="E31" s="17" t="n"/>
      <c r="F31" s="17" t="n"/>
      <c r="G31" s="8" t="n"/>
      <c r="H31" s="5">
        <f>IF(A31="","",IF(B31="","Previsto","Realizado"))</f>
        <v/>
      </c>
    </row>
    <row r="32">
      <c r="A32" s="16" t="n"/>
      <c r="B32" s="16" t="n"/>
      <c r="C32" s="17" t="n"/>
      <c r="D32" s="17" t="n"/>
      <c r="E32" s="17" t="n"/>
      <c r="F32" s="17" t="n"/>
      <c r="G32" s="8" t="n"/>
      <c r="H32" s="5">
        <f>IF(A32="","",IF(B32="","Previsto","Realizado"))</f>
        <v/>
      </c>
    </row>
    <row r="33">
      <c r="A33" s="16" t="n"/>
      <c r="B33" s="16" t="n"/>
      <c r="C33" s="17" t="n"/>
      <c r="D33" s="17" t="n"/>
      <c r="E33" s="17" t="n"/>
      <c r="F33" s="17" t="n"/>
      <c r="G33" s="8" t="n"/>
      <c r="H33" s="5">
        <f>IF(A33="","",IF(B33="","Previsto","Realizado"))</f>
        <v/>
      </c>
    </row>
    <row r="34">
      <c r="A34" s="16" t="n"/>
      <c r="B34" s="16" t="n"/>
      <c r="C34" s="17" t="n"/>
      <c r="D34" s="17" t="n"/>
      <c r="E34" s="17" t="n"/>
      <c r="F34" s="17" t="n"/>
      <c r="G34" s="8" t="n"/>
      <c r="H34" s="5">
        <f>IF(A34="","",IF(B34="","Previsto","Realizado"))</f>
        <v/>
      </c>
    </row>
    <row r="35">
      <c r="A35" s="16" t="n"/>
      <c r="B35" s="16" t="n"/>
      <c r="C35" s="17" t="n"/>
      <c r="D35" s="17" t="n"/>
      <c r="E35" s="17" t="n"/>
      <c r="F35" s="17" t="n"/>
      <c r="G35" s="8" t="n"/>
      <c r="H35" s="5">
        <f>IF(A35="","",IF(B35="","Previsto","Realizado"))</f>
        <v/>
      </c>
    </row>
    <row r="36">
      <c r="A36" s="16" t="n"/>
      <c r="B36" s="16" t="n"/>
      <c r="C36" s="17" t="n"/>
      <c r="D36" s="17" t="n"/>
      <c r="E36" s="17" t="n"/>
      <c r="F36" s="17" t="n"/>
      <c r="G36" s="8" t="n"/>
      <c r="H36" s="5">
        <f>IF(A36="","",IF(B36="","Previsto","Realizado"))</f>
        <v/>
      </c>
    </row>
    <row r="37">
      <c r="A37" s="16" t="n"/>
      <c r="B37" s="16" t="n"/>
      <c r="C37" s="17" t="n"/>
      <c r="D37" s="17" t="n"/>
      <c r="E37" s="17" t="n"/>
      <c r="F37" s="17" t="n"/>
      <c r="G37" s="8" t="n"/>
      <c r="H37" s="5">
        <f>IF(A37="","",IF(B37="","Previsto","Realizado"))</f>
        <v/>
      </c>
    </row>
    <row r="38">
      <c r="A38" s="16" t="n"/>
      <c r="B38" s="16" t="n"/>
      <c r="C38" s="17" t="n"/>
      <c r="D38" s="17" t="n"/>
      <c r="E38" s="17" t="n"/>
      <c r="F38" s="17" t="n"/>
      <c r="G38" s="8" t="n"/>
      <c r="H38" s="5">
        <f>IF(A38="","",IF(B38="","Previsto","Realizado"))</f>
        <v/>
      </c>
    </row>
    <row r="39">
      <c r="A39" s="16" t="n"/>
      <c r="B39" s="16" t="n"/>
      <c r="C39" s="17" t="n"/>
      <c r="D39" s="17" t="n"/>
      <c r="E39" s="17" t="n"/>
      <c r="F39" s="17" t="n"/>
      <c r="G39" s="8" t="n"/>
      <c r="H39" s="5">
        <f>IF(A39="","",IF(B39="","Previsto","Realizado"))</f>
        <v/>
      </c>
    </row>
    <row r="40">
      <c r="A40" s="16" t="n"/>
      <c r="B40" s="16" t="n"/>
      <c r="C40" s="17" t="n"/>
      <c r="D40" s="17" t="n"/>
      <c r="E40" s="17" t="n"/>
      <c r="F40" s="17" t="n"/>
      <c r="G40" s="8" t="n"/>
      <c r="H40" s="5">
        <f>IF(A40="","",IF(B40="","Previsto","Realizado"))</f>
        <v/>
      </c>
    </row>
    <row r="41">
      <c r="A41" s="16" t="n"/>
      <c r="B41" s="16" t="n"/>
      <c r="C41" s="17" t="n"/>
      <c r="D41" s="17" t="n"/>
      <c r="E41" s="17" t="n"/>
      <c r="F41" s="17" t="n"/>
      <c r="G41" s="8" t="n"/>
      <c r="H41" s="5">
        <f>IF(A41="","",IF(B41="","Previsto","Realizado"))</f>
        <v/>
      </c>
    </row>
    <row r="42">
      <c r="A42" s="16" t="n"/>
      <c r="B42" s="16" t="n"/>
      <c r="C42" s="17" t="n"/>
      <c r="D42" s="17" t="n"/>
      <c r="E42" s="17" t="n"/>
      <c r="F42" s="17" t="n"/>
      <c r="G42" s="8" t="n"/>
      <c r="H42" s="5">
        <f>IF(A42="","",IF(B42="","Previsto","Realizado"))</f>
        <v/>
      </c>
    </row>
    <row r="43">
      <c r="A43" s="16" t="n"/>
      <c r="B43" s="16" t="n"/>
      <c r="C43" s="17" t="n"/>
      <c r="D43" s="17" t="n"/>
      <c r="E43" s="17" t="n"/>
      <c r="F43" s="17" t="n"/>
      <c r="G43" s="8" t="n"/>
      <c r="H43" s="5">
        <f>IF(A43="","",IF(B43="","Previsto","Realizado"))</f>
        <v/>
      </c>
    </row>
    <row r="44">
      <c r="A44" s="16" t="n"/>
      <c r="B44" s="16" t="n"/>
      <c r="C44" s="17" t="n"/>
      <c r="D44" s="17" t="n"/>
      <c r="E44" s="17" t="n"/>
      <c r="F44" s="17" t="n"/>
      <c r="G44" s="8" t="n"/>
      <c r="H44" s="5">
        <f>IF(A44="","",IF(B44="","Previsto","Realizado"))</f>
        <v/>
      </c>
    </row>
    <row r="45">
      <c r="A45" s="16" t="n"/>
      <c r="B45" s="16" t="n"/>
      <c r="C45" s="17" t="n"/>
      <c r="D45" s="17" t="n"/>
      <c r="E45" s="17" t="n"/>
      <c r="F45" s="17" t="n"/>
      <c r="G45" s="8" t="n"/>
      <c r="H45" s="5">
        <f>IF(A45="","",IF(B45="","Previsto","Realizado"))</f>
        <v/>
      </c>
    </row>
    <row r="46">
      <c r="A46" s="16" t="n"/>
      <c r="B46" s="16" t="n"/>
      <c r="C46" s="17" t="n"/>
      <c r="D46" s="17" t="n"/>
      <c r="E46" s="17" t="n"/>
      <c r="F46" s="17" t="n"/>
      <c r="G46" s="8" t="n"/>
      <c r="H46" s="5">
        <f>IF(A46="","",IF(B46="","Previsto","Realizado"))</f>
        <v/>
      </c>
    </row>
    <row r="47">
      <c r="A47" s="16" t="n"/>
      <c r="B47" s="16" t="n"/>
      <c r="C47" s="17" t="n"/>
      <c r="D47" s="17" t="n"/>
      <c r="E47" s="17" t="n"/>
      <c r="F47" s="17" t="n"/>
      <c r="G47" s="8" t="n"/>
      <c r="H47" s="5">
        <f>IF(A47="","",IF(B47="","Previsto","Realizado"))</f>
        <v/>
      </c>
    </row>
    <row r="48">
      <c r="A48" s="16" t="n"/>
      <c r="B48" s="16" t="n"/>
      <c r="C48" s="17" t="n"/>
      <c r="D48" s="17" t="n"/>
      <c r="E48" s="17" t="n"/>
      <c r="F48" s="17" t="n"/>
      <c r="G48" s="8" t="n"/>
      <c r="H48" s="5">
        <f>IF(A48="","",IF(B48="","Previsto","Realizado"))</f>
        <v/>
      </c>
    </row>
    <row r="49">
      <c r="A49" s="16" t="n"/>
      <c r="B49" s="16" t="n"/>
      <c r="C49" s="17" t="n"/>
      <c r="D49" s="17" t="n"/>
      <c r="E49" s="17" t="n"/>
      <c r="F49" s="17" t="n"/>
      <c r="G49" s="8" t="n"/>
      <c r="H49" s="5">
        <f>IF(A49="","",IF(B49="","Previsto","Realizado"))</f>
        <v/>
      </c>
    </row>
    <row r="50">
      <c r="A50" s="16" t="n"/>
      <c r="B50" s="16" t="n"/>
      <c r="C50" s="17" t="n"/>
      <c r="D50" s="17" t="n"/>
      <c r="E50" s="17" t="n"/>
      <c r="F50" s="17" t="n"/>
      <c r="G50" s="8" t="n"/>
      <c r="H50" s="5">
        <f>IF(A50="","",IF(B50="","Previsto","Realizado"))</f>
        <v/>
      </c>
    </row>
    <row r="51">
      <c r="A51" s="16" t="n"/>
      <c r="B51" s="16" t="n"/>
      <c r="C51" s="17" t="n"/>
      <c r="D51" s="17" t="n"/>
      <c r="E51" s="17" t="n"/>
      <c r="F51" s="17" t="n"/>
      <c r="G51" s="8" t="n"/>
      <c r="H51" s="5">
        <f>IF(A51="","",IF(B51="","Previsto","Realizado"))</f>
        <v/>
      </c>
    </row>
    <row r="52">
      <c r="A52" s="16" t="n"/>
      <c r="B52" s="16" t="n"/>
      <c r="C52" s="17" t="n"/>
      <c r="D52" s="17" t="n"/>
      <c r="E52" s="17" t="n"/>
      <c r="F52" s="17" t="n"/>
      <c r="G52" s="8" t="n"/>
      <c r="H52" s="5">
        <f>IF(A52="","",IF(B52="","Previsto","Realizado"))</f>
        <v/>
      </c>
    </row>
    <row r="53">
      <c r="A53" s="16" t="n"/>
      <c r="B53" s="16" t="n"/>
      <c r="C53" s="17" t="n"/>
      <c r="D53" s="17" t="n"/>
      <c r="E53" s="17" t="n"/>
      <c r="F53" s="17" t="n"/>
      <c r="G53" s="8" t="n"/>
      <c r="H53" s="5">
        <f>IF(A53="","",IF(B53="","Previsto","Realizado"))</f>
        <v/>
      </c>
    </row>
    <row r="54">
      <c r="A54" s="16" t="n"/>
      <c r="B54" s="16" t="n"/>
      <c r="C54" s="17" t="n"/>
      <c r="D54" s="17" t="n"/>
      <c r="E54" s="17" t="n"/>
      <c r="F54" s="17" t="n"/>
      <c r="G54" s="8" t="n"/>
      <c r="H54" s="5">
        <f>IF(A54="","",IF(B54="","Previsto","Realizado"))</f>
        <v/>
      </c>
    </row>
    <row r="55">
      <c r="A55" s="16" t="n"/>
      <c r="B55" s="16" t="n"/>
      <c r="C55" s="17" t="n"/>
      <c r="D55" s="17" t="n"/>
      <c r="E55" s="17" t="n"/>
      <c r="F55" s="17" t="n"/>
      <c r="G55" s="8" t="n"/>
      <c r="H55" s="5">
        <f>IF(A55="","",IF(B55="","Previsto","Realizado"))</f>
        <v/>
      </c>
    </row>
    <row r="56">
      <c r="A56" s="16" t="n"/>
      <c r="B56" s="16" t="n"/>
      <c r="C56" s="17" t="n"/>
      <c r="D56" s="17" t="n"/>
      <c r="E56" s="17" t="n"/>
      <c r="F56" s="17" t="n"/>
      <c r="G56" s="8" t="n"/>
      <c r="H56" s="5">
        <f>IF(A56="","",IF(B56="","Previsto","Realizado"))</f>
        <v/>
      </c>
    </row>
    <row r="57">
      <c r="A57" s="16" t="n"/>
      <c r="B57" s="16" t="n"/>
      <c r="C57" s="17" t="n"/>
      <c r="D57" s="17" t="n"/>
      <c r="E57" s="17" t="n"/>
      <c r="F57" s="17" t="n"/>
      <c r="G57" s="8" t="n"/>
      <c r="H57" s="5">
        <f>IF(A57="","",IF(B57="","Previsto","Realizado"))</f>
        <v/>
      </c>
    </row>
    <row r="58">
      <c r="A58" s="16" t="n"/>
      <c r="B58" s="16" t="n"/>
      <c r="C58" s="17" t="n"/>
      <c r="D58" s="17" t="n"/>
      <c r="E58" s="17" t="n"/>
      <c r="F58" s="17" t="n"/>
      <c r="G58" s="8" t="n"/>
      <c r="H58" s="5">
        <f>IF(A58="","",IF(B58="","Previsto","Realizado"))</f>
        <v/>
      </c>
    </row>
    <row r="59">
      <c r="A59" s="16" t="n"/>
      <c r="B59" s="16" t="n"/>
      <c r="C59" s="17" t="n"/>
      <c r="D59" s="17" t="n"/>
      <c r="E59" s="17" t="n"/>
      <c r="F59" s="17" t="n"/>
      <c r="G59" s="8" t="n"/>
      <c r="H59" s="5">
        <f>IF(A59="","",IF(B59="","Previsto","Realizado"))</f>
        <v/>
      </c>
    </row>
    <row r="60">
      <c r="A60" s="16" t="n"/>
      <c r="B60" s="16" t="n"/>
      <c r="C60" s="17" t="n"/>
      <c r="D60" s="17" t="n"/>
      <c r="E60" s="17" t="n"/>
      <c r="F60" s="17" t="n"/>
      <c r="G60" s="8" t="n"/>
      <c r="H60" s="5">
        <f>IF(A60="","",IF(B60="","Previsto","Realizado"))</f>
        <v/>
      </c>
    </row>
    <row r="61">
      <c r="A61" s="16" t="n"/>
      <c r="B61" s="16" t="n"/>
      <c r="C61" s="17" t="n"/>
      <c r="D61" s="17" t="n"/>
      <c r="E61" s="17" t="n"/>
      <c r="F61" s="17" t="n"/>
      <c r="G61" s="8" t="n"/>
      <c r="H61" s="5">
        <f>IF(A61="","",IF(B61="","Previsto","Realizado"))</f>
        <v/>
      </c>
    </row>
    <row r="62">
      <c r="A62" s="16" t="n"/>
      <c r="B62" s="16" t="n"/>
      <c r="C62" s="17" t="n"/>
      <c r="D62" s="17" t="n"/>
      <c r="E62" s="17" t="n"/>
      <c r="F62" s="17" t="n"/>
      <c r="G62" s="8" t="n"/>
      <c r="H62" s="5">
        <f>IF(A62="","",IF(B62="","Previsto","Realizado"))</f>
        <v/>
      </c>
    </row>
    <row r="63">
      <c r="A63" s="16" t="n"/>
      <c r="B63" s="16" t="n"/>
      <c r="C63" s="17" t="n"/>
      <c r="D63" s="17" t="n"/>
      <c r="E63" s="17" t="n"/>
      <c r="F63" s="17" t="n"/>
      <c r="G63" s="8" t="n"/>
      <c r="H63" s="5">
        <f>IF(A63="","",IF(B63="","Previsto","Realizado"))</f>
        <v/>
      </c>
    </row>
    <row r="64">
      <c r="A64" s="16" t="n"/>
      <c r="B64" s="16" t="n"/>
      <c r="C64" s="17" t="n"/>
      <c r="D64" s="17" t="n"/>
      <c r="E64" s="17" t="n"/>
      <c r="F64" s="17" t="n"/>
      <c r="G64" s="8" t="n"/>
      <c r="H64" s="5">
        <f>IF(A64="","",IF(B64="","Previsto","Realizado"))</f>
        <v/>
      </c>
    </row>
    <row r="65">
      <c r="A65" s="16" t="n"/>
      <c r="B65" s="16" t="n"/>
      <c r="C65" s="17" t="n"/>
      <c r="D65" s="17" t="n"/>
      <c r="E65" s="17" t="n"/>
      <c r="F65" s="17" t="n"/>
      <c r="G65" s="8" t="n"/>
      <c r="H65" s="5">
        <f>IF(A65="","",IF(B65="","Previsto","Realizado"))</f>
        <v/>
      </c>
    </row>
    <row r="66">
      <c r="A66" s="16" t="n"/>
      <c r="B66" s="16" t="n"/>
      <c r="C66" s="17" t="n"/>
      <c r="D66" s="17" t="n"/>
      <c r="E66" s="17" t="n"/>
      <c r="F66" s="17" t="n"/>
      <c r="G66" s="8" t="n"/>
      <c r="H66" s="5">
        <f>IF(A66="","",IF(B66="","Previsto","Realizado"))</f>
        <v/>
      </c>
    </row>
    <row r="67">
      <c r="A67" s="16" t="n"/>
      <c r="B67" s="16" t="n"/>
      <c r="C67" s="17" t="n"/>
      <c r="D67" s="17" t="n"/>
      <c r="E67" s="17" t="n"/>
      <c r="F67" s="17" t="n"/>
      <c r="G67" s="8" t="n"/>
      <c r="H67" s="5">
        <f>IF(A67="","",IF(B67="","Previsto","Realizado"))</f>
        <v/>
      </c>
    </row>
    <row r="68">
      <c r="A68" s="16" t="n"/>
      <c r="B68" s="16" t="n"/>
      <c r="C68" s="17" t="n"/>
      <c r="D68" s="17" t="n"/>
      <c r="E68" s="17" t="n"/>
      <c r="F68" s="17" t="n"/>
      <c r="G68" s="8" t="n"/>
      <c r="H68" s="5">
        <f>IF(A68="","",IF(B68="","Previsto","Realizado"))</f>
        <v/>
      </c>
    </row>
    <row r="69">
      <c r="A69" s="16" t="n"/>
      <c r="B69" s="16" t="n"/>
      <c r="C69" s="17" t="n"/>
      <c r="D69" s="17" t="n"/>
      <c r="E69" s="17" t="n"/>
      <c r="F69" s="17" t="n"/>
      <c r="G69" s="8" t="n"/>
      <c r="H69" s="5">
        <f>IF(A69="","",IF(B69="","Previsto","Realizado"))</f>
        <v/>
      </c>
    </row>
    <row r="70">
      <c r="A70" s="16" t="n"/>
      <c r="B70" s="16" t="n"/>
      <c r="C70" s="17" t="n"/>
      <c r="D70" s="17" t="n"/>
      <c r="E70" s="17" t="n"/>
      <c r="F70" s="17" t="n"/>
      <c r="G70" s="8" t="n"/>
      <c r="H70" s="5">
        <f>IF(A70="","",IF(B70="","Previsto","Realizado"))</f>
        <v/>
      </c>
    </row>
    <row r="71">
      <c r="A71" s="16" t="n"/>
      <c r="B71" s="16" t="n"/>
      <c r="C71" s="17" t="n"/>
      <c r="D71" s="17" t="n"/>
      <c r="E71" s="17" t="n"/>
      <c r="F71" s="17" t="n"/>
      <c r="G71" s="8" t="n"/>
      <c r="H71" s="5">
        <f>IF(A71="","",IF(B71="","Previsto","Realizado"))</f>
        <v/>
      </c>
    </row>
    <row r="72">
      <c r="A72" s="16" t="n"/>
      <c r="B72" s="16" t="n"/>
      <c r="C72" s="17" t="n"/>
      <c r="D72" s="17" t="n"/>
      <c r="E72" s="17" t="n"/>
      <c r="F72" s="17" t="n"/>
      <c r="G72" s="8" t="n"/>
      <c r="H72" s="5">
        <f>IF(A72="","",IF(B72="","Previsto","Realizado"))</f>
        <v/>
      </c>
    </row>
    <row r="73">
      <c r="A73" s="16" t="n"/>
      <c r="B73" s="16" t="n"/>
      <c r="C73" s="17" t="n"/>
      <c r="D73" s="17" t="n"/>
      <c r="E73" s="17" t="n"/>
      <c r="F73" s="17" t="n"/>
      <c r="G73" s="8" t="n"/>
      <c r="H73" s="5">
        <f>IF(A73="","",IF(B73="","Previsto","Realizado"))</f>
        <v/>
      </c>
    </row>
    <row r="74">
      <c r="A74" s="16" t="n"/>
      <c r="B74" s="16" t="n"/>
      <c r="C74" s="17" t="n"/>
      <c r="D74" s="17" t="n"/>
      <c r="E74" s="17" t="n"/>
      <c r="F74" s="17" t="n"/>
      <c r="G74" s="8" t="n"/>
      <c r="H74" s="5">
        <f>IF(A74="","",IF(B74="","Previsto","Realizado"))</f>
        <v/>
      </c>
    </row>
    <row r="75">
      <c r="A75" s="16" t="n"/>
      <c r="B75" s="16" t="n"/>
      <c r="C75" s="17" t="n"/>
      <c r="D75" s="17" t="n"/>
      <c r="E75" s="17" t="n"/>
      <c r="F75" s="17" t="n"/>
      <c r="G75" s="8" t="n"/>
      <c r="H75" s="5">
        <f>IF(A75="","",IF(B75="","Previsto","Realizado"))</f>
        <v/>
      </c>
    </row>
    <row r="76">
      <c r="A76" s="16" t="n"/>
      <c r="B76" s="16" t="n"/>
      <c r="C76" s="17" t="n"/>
      <c r="D76" s="17" t="n"/>
      <c r="E76" s="17" t="n"/>
      <c r="F76" s="17" t="n"/>
      <c r="G76" s="8" t="n"/>
      <c r="H76" s="5">
        <f>IF(A76="","",IF(B76="","Previsto","Realizado"))</f>
        <v/>
      </c>
    </row>
    <row r="77">
      <c r="A77" s="16" t="n"/>
      <c r="B77" s="16" t="n"/>
      <c r="C77" s="17" t="n"/>
      <c r="D77" s="17" t="n"/>
      <c r="E77" s="17" t="n"/>
      <c r="F77" s="17" t="n"/>
      <c r="G77" s="8" t="n"/>
      <c r="H77" s="5">
        <f>IF(A77="","",IF(B77="","Previsto","Realizado"))</f>
        <v/>
      </c>
    </row>
    <row r="78">
      <c r="A78" s="16" t="n"/>
      <c r="B78" s="16" t="n"/>
      <c r="C78" s="17" t="n"/>
      <c r="D78" s="17" t="n"/>
      <c r="E78" s="17" t="n"/>
      <c r="F78" s="17" t="n"/>
      <c r="G78" s="8" t="n"/>
      <c r="H78" s="5">
        <f>IF(A78="","",IF(B78="","Previsto","Realizado"))</f>
        <v/>
      </c>
    </row>
    <row r="79">
      <c r="A79" s="16" t="n"/>
      <c r="B79" s="16" t="n"/>
      <c r="C79" s="17" t="n"/>
      <c r="D79" s="17" t="n"/>
      <c r="E79" s="17" t="n"/>
      <c r="F79" s="17" t="n"/>
      <c r="G79" s="8" t="n"/>
      <c r="H79" s="5">
        <f>IF(A79="","",IF(B79="","Previsto","Realizado"))</f>
        <v/>
      </c>
    </row>
    <row r="80">
      <c r="A80" s="16" t="n"/>
      <c r="B80" s="16" t="n"/>
      <c r="C80" s="17" t="n"/>
      <c r="D80" s="17" t="n"/>
      <c r="E80" s="17" t="n"/>
      <c r="F80" s="17" t="n"/>
      <c r="G80" s="8" t="n"/>
      <c r="H80" s="5">
        <f>IF(A80="","",IF(B80="","Previsto","Realizado"))</f>
        <v/>
      </c>
    </row>
    <row r="81">
      <c r="A81" s="16" t="n"/>
      <c r="B81" s="16" t="n"/>
      <c r="C81" s="17" t="n"/>
      <c r="D81" s="17" t="n"/>
      <c r="E81" s="17" t="n"/>
      <c r="F81" s="17" t="n"/>
      <c r="G81" s="8" t="n"/>
      <c r="H81" s="5">
        <f>IF(A81="","",IF(B81="","Previsto","Realizado"))</f>
        <v/>
      </c>
    </row>
    <row r="82">
      <c r="A82" s="16" t="n"/>
      <c r="B82" s="16" t="n"/>
      <c r="C82" s="17" t="n"/>
      <c r="D82" s="17" t="n"/>
      <c r="E82" s="17" t="n"/>
      <c r="F82" s="17" t="n"/>
      <c r="G82" s="8" t="n"/>
      <c r="H82" s="5">
        <f>IF(A82="","",IF(B82="","Previsto","Realizado"))</f>
        <v/>
      </c>
    </row>
    <row r="83">
      <c r="A83" s="16" t="n"/>
      <c r="B83" s="16" t="n"/>
      <c r="C83" s="17" t="n"/>
      <c r="D83" s="17" t="n"/>
      <c r="E83" s="17" t="n"/>
      <c r="F83" s="17" t="n"/>
      <c r="G83" s="8" t="n"/>
      <c r="H83" s="5">
        <f>IF(A83="","",IF(B83="","Previsto","Realizado"))</f>
        <v/>
      </c>
    </row>
    <row r="84">
      <c r="A84" s="16" t="n"/>
      <c r="B84" s="16" t="n"/>
      <c r="C84" s="17" t="n"/>
      <c r="D84" s="17" t="n"/>
      <c r="E84" s="17" t="n"/>
      <c r="F84" s="17" t="n"/>
      <c r="G84" s="8" t="n"/>
      <c r="H84" s="5">
        <f>IF(A84="","",IF(B84="","Previsto","Realizado"))</f>
        <v/>
      </c>
    </row>
    <row r="85">
      <c r="A85" s="16" t="n"/>
      <c r="B85" s="16" t="n"/>
      <c r="C85" s="17" t="n"/>
      <c r="D85" s="17" t="n"/>
      <c r="E85" s="17" t="n"/>
      <c r="F85" s="17" t="n"/>
      <c r="G85" s="8" t="n"/>
      <c r="H85" s="5">
        <f>IF(A85="","",IF(B85="","Previsto","Realizado"))</f>
        <v/>
      </c>
    </row>
    <row r="86">
      <c r="A86" s="16" t="n"/>
      <c r="B86" s="16" t="n"/>
      <c r="C86" s="17" t="n"/>
      <c r="D86" s="17" t="n"/>
      <c r="E86" s="17" t="n"/>
      <c r="F86" s="17" t="n"/>
      <c r="G86" s="8" t="n"/>
      <c r="H86" s="5">
        <f>IF(A86="","",IF(B86="","Previsto","Realizado"))</f>
        <v/>
      </c>
    </row>
    <row r="87">
      <c r="A87" s="16" t="n"/>
      <c r="B87" s="16" t="n"/>
      <c r="C87" s="17" t="n"/>
      <c r="D87" s="17" t="n"/>
      <c r="E87" s="17" t="n"/>
      <c r="F87" s="17" t="n"/>
      <c r="G87" s="8" t="n"/>
      <c r="H87" s="5">
        <f>IF(A87="","",IF(B87="","Previsto","Realizado"))</f>
        <v/>
      </c>
    </row>
    <row r="88">
      <c r="A88" s="16" t="n"/>
      <c r="B88" s="16" t="n"/>
      <c r="C88" s="17" t="n"/>
      <c r="D88" s="17" t="n"/>
      <c r="E88" s="17" t="n"/>
      <c r="F88" s="17" t="n"/>
      <c r="G88" s="8" t="n"/>
      <c r="H88" s="5">
        <f>IF(A88="","",IF(B88="","Previsto","Realizado"))</f>
        <v/>
      </c>
    </row>
    <row r="89">
      <c r="A89" s="16" t="n"/>
      <c r="B89" s="16" t="n"/>
      <c r="C89" s="17" t="n"/>
      <c r="D89" s="17" t="n"/>
      <c r="E89" s="17" t="n"/>
      <c r="F89" s="17" t="n"/>
      <c r="G89" s="8" t="n"/>
      <c r="H89" s="5">
        <f>IF(A89="","",IF(B89="","Previsto","Realizado"))</f>
        <v/>
      </c>
    </row>
    <row r="90">
      <c r="A90" s="16" t="n"/>
      <c r="B90" s="16" t="n"/>
      <c r="C90" s="17" t="n"/>
      <c r="D90" s="17" t="n"/>
      <c r="E90" s="17" t="n"/>
      <c r="F90" s="17" t="n"/>
      <c r="G90" s="8" t="n"/>
      <c r="H90" s="5">
        <f>IF(A90="","",IF(B90="","Previsto","Realizado"))</f>
        <v/>
      </c>
    </row>
    <row r="91">
      <c r="A91" s="16" t="n"/>
      <c r="B91" s="16" t="n"/>
      <c r="C91" s="17" t="n"/>
      <c r="D91" s="17" t="n"/>
      <c r="E91" s="17" t="n"/>
      <c r="F91" s="17" t="n"/>
      <c r="G91" s="8" t="n"/>
      <c r="H91" s="5">
        <f>IF(A91="","",IF(B91="","Previsto","Realizado"))</f>
        <v/>
      </c>
    </row>
    <row r="92">
      <c r="A92" s="16" t="n"/>
      <c r="B92" s="16" t="n"/>
      <c r="C92" s="17" t="n"/>
      <c r="D92" s="17" t="n"/>
      <c r="E92" s="17" t="n"/>
      <c r="F92" s="17" t="n"/>
      <c r="G92" s="8" t="n"/>
      <c r="H92" s="5">
        <f>IF(A92="","",IF(B92="","Previsto","Realizado"))</f>
        <v/>
      </c>
    </row>
    <row r="93">
      <c r="A93" s="16" t="n"/>
      <c r="B93" s="16" t="n"/>
      <c r="C93" s="17" t="n"/>
      <c r="D93" s="17" t="n"/>
      <c r="E93" s="17" t="n"/>
      <c r="F93" s="17" t="n"/>
      <c r="G93" s="8" t="n"/>
      <c r="H93" s="5">
        <f>IF(A93="","",IF(B93="","Previsto","Realizado"))</f>
        <v/>
      </c>
    </row>
    <row r="94">
      <c r="A94" s="16" t="n"/>
      <c r="B94" s="16" t="n"/>
      <c r="C94" s="17" t="n"/>
      <c r="D94" s="17" t="n"/>
      <c r="E94" s="17" t="n"/>
      <c r="F94" s="17" t="n"/>
      <c r="G94" s="8" t="n"/>
      <c r="H94" s="5">
        <f>IF(A94="","",IF(B94="","Previsto","Realizado"))</f>
        <v/>
      </c>
    </row>
    <row r="95">
      <c r="A95" s="16" t="n"/>
      <c r="B95" s="16" t="n"/>
      <c r="C95" s="17" t="n"/>
      <c r="D95" s="17" t="n"/>
      <c r="E95" s="17" t="n"/>
      <c r="F95" s="17" t="n"/>
      <c r="G95" s="8" t="n"/>
      <c r="H95" s="5">
        <f>IF(A95="","",IF(B95="","Previsto","Realizado"))</f>
        <v/>
      </c>
    </row>
    <row r="96">
      <c r="A96" s="16" t="n"/>
      <c r="B96" s="16" t="n"/>
      <c r="C96" s="17" t="n"/>
      <c r="D96" s="17" t="n"/>
      <c r="E96" s="17" t="n"/>
      <c r="F96" s="17" t="n"/>
      <c r="G96" s="8" t="n"/>
      <c r="H96" s="5">
        <f>IF(A96="","",IF(B96="","Previsto","Realizado"))</f>
        <v/>
      </c>
    </row>
    <row r="97">
      <c r="A97" s="16" t="n"/>
      <c r="B97" s="16" t="n"/>
      <c r="C97" s="17" t="n"/>
      <c r="D97" s="17" t="n"/>
      <c r="E97" s="17" t="n"/>
      <c r="F97" s="17" t="n"/>
      <c r="G97" s="8" t="n"/>
      <c r="H97" s="5">
        <f>IF(A97="","",IF(B97="","Previsto","Realizado"))</f>
        <v/>
      </c>
    </row>
    <row r="98">
      <c r="A98" s="16" t="n"/>
      <c r="B98" s="16" t="n"/>
      <c r="C98" s="17" t="n"/>
      <c r="D98" s="17" t="n"/>
      <c r="E98" s="17" t="n"/>
      <c r="F98" s="17" t="n"/>
      <c r="G98" s="8" t="n"/>
      <c r="H98" s="5">
        <f>IF(A98="","",IF(B98="","Previsto","Realizado"))</f>
        <v/>
      </c>
    </row>
    <row r="99">
      <c r="A99" s="16" t="n"/>
      <c r="B99" s="16" t="n"/>
      <c r="C99" s="17" t="n"/>
      <c r="D99" s="17" t="n"/>
      <c r="E99" s="17" t="n"/>
      <c r="F99" s="17" t="n"/>
      <c r="G99" s="8" t="n"/>
      <c r="H99" s="5">
        <f>IF(A99="","",IF(B99="","Previsto","Realizado"))</f>
        <v/>
      </c>
    </row>
    <row r="100">
      <c r="A100" s="16" t="n"/>
      <c r="B100" s="16" t="n"/>
      <c r="C100" s="17" t="n"/>
      <c r="D100" s="17" t="n"/>
      <c r="E100" s="17" t="n"/>
      <c r="F100" s="17" t="n"/>
      <c r="G100" s="8" t="n"/>
      <c r="H100" s="5">
        <f>IF(A100="","",IF(B100="","Previsto","Realizado"))</f>
        <v/>
      </c>
    </row>
    <row r="101">
      <c r="A101" s="16" t="n"/>
      <c r="B101" s="16" t="n"/>
      <c r="C101" s="17" t="n"/>
      <c r="D101" s="17" t="n"/>
      <c r="E101" s="17" t="n"/>
      <c r="F101" s="17" t="n"/>
      <c r="G101" s="8" t="n"/>
      <c r="H101" s="5">
        <f>IF(A101="","",IF(B101="","Previsto","Realizado"))</f>
        <v/>
      </c>
    </row>
    <row r="102">
      <c r="A102" s="16" t="n"/>
      <c r="B102" s="16" t="n"/>
      <c r="C102" s="17" t="n"/>
      <c r="D102" s="17" t="n"/>
      <c r="E102" s="17" t="n"/>
      <c r="F102" s="17" t="n"/>
      <c r="G102" s="8" t="n"/>
      <c r="H102" s="5">
        <f>IF(A102="","",IF(B102="","Previsto","Realizado"))</f>
        <v/>
      </c>
    </row>
    <row r="103">
      <c r="A103" s="16" t="n"/>
      <c r="B103" s="16" t="n"/>
      <c r="C103" s="17" t="n"/>
      <c r="D103" s="17" t="n"/>
      <c r="E103" s="17" t="n"/>
      <c r="F103" s="17" t="n"/>
      <c r="G103" s="8" t="n"/>
      <c r="H103" s="5">
        <f>IF(A103="","",IF(B103="","Previsto","Realizado"))</f>
        <v/>
      </c>
    </row>
    <row r="104">
      <c r="A104" s="16" t="n"/>
      <c r="B104" s="16" t="n"/>
      <c r="C104" s="17" t="n"/>
      <c r="D104" s="17" t="n"/>
      <c r="E104" s="17" t="n"/>
      <c r="F104" s="17" t="n"/>
      <c r="G104" s="8" t="n"/>
      <c r="H104" s="5">
        <f>IF(A104="","",IF(B104="","Previsto","Realizado"))</f>
        <v/>
      </c>
    </row>
    <row r="105">
      <c r="A105" s="16" t="n"/>
      <c r="B105" s="16" t="n"/>
      <c r="C105" s="17" t="n"/>
      <c r="D105" s="17" t="n"/>
      <c r="E105" s="17" t="n"/>
      <c r="F105" s="17" t="n"/>
      <c r="G105" s="8" t="n"/>
      <c r="H105" s="5">
        <f>IF(A105="","",IF(B105="","Previsto","Realizado"))</f>
        <v/>
      </c>
    </row>
    <row r="106">
      <c r="A106" s="16" t="n"/>
      <c r="B106" s="16" t="n"/>
      <c r="C106" s="17" t="n"/>
      <c r="D106" s="17" t="n"/>
      <c r="E106" s="17" t="n"/>
      <c r="F106" s="17" t="n"/>
      <c r="G106" s="8" t="n"/>
      <c r="H106" s="5">
        <f>IF(A106="","",IF(B106="","Previsto","Realizado"))</f>
        <v/>
      </c>
    </row>
    <row r="107">
      <c r="A107" s="16" t="n"/>
      <c r="B107" s="16" t="n"/>
      <c r="C107" s="17" t="n"/>
      <c r="D107" s="17" t="n"/>
      <c r="E107" s="17" t="n"/>
      <c r="F107" s="17" t="n"/>
      <c r="G107" s="8" t="n"/>
      <c r="H107" s="5">
        <f>IF(A107="","",IF(B107="","Previsto","Realizado"))</f>
        <v/>
      </c>
    </row>
    <row r="108">
      <c r="A108" s="16" t="n"/>
      <c r="B108" s="16" t="n"/>
      <c r="C108" s="17" t="n"/>
      <c r="D108" s="17" t="n"/>
      <c r="E108" s="17" t="n"/>
      <c r="F108" s="17" t="n"/>
      <c r="G108" s="8" t="n"/>
      <c r="H108" s="5">
        <f>IF(A108="","",IF(B108="","Previsto","Realizado"))</f>
        <v/>
      </c>
    </row>
    <row r="109">
      <c r="A109" s="16" t="n"/>
      <c r="B109" s="16" t="n"/>
      <c r="C109" s="17" t="n"/>
      <c r="D109" s="17" t="n"/>
      <c r="E109" s="17" t="n"/>
      <c r="F109" s="17" t="n"/>
      <c r="G109" s="8" t="n"/>
      <c r="H109" s="5">
        <f>IF(A109="","",IF(B109="","Previsto","Realizado"))</f>
        <v/>
      </c>
    </row>
    <row r="110">
      <c r="A110" s="16" t="n"/>
      <c r="B110" s="16" t="n"/>
      <c r="C110" s="17" t="n"/>
      <c r="D110" s="17" t="n"/>
      <c r="E110" s="17" t="n"/>
      <c r="F110" s="17" t="n"/>
      <c r="G110" s="8" t="n"/>
      <c r="H110" s="5">
        <f>IF(A110="","",IF(B110="","Previsto","Realizado"))</f>
        <v/>
      </c>
    </row>
    <row r="111">
      <c r="A111" s="16" t="n"/>
      <c r="B111" s="16" t="n"/>
      <c r="C111" s="17" t="n"/>
      <c r="D111" s="17" t="n"/>
      <c r="E111" s="17" t="n"/>
      <c r="F111" s="17" t="n"/>
      <c r="G111" s="8" t="n"/>
      <c r="H111" s="5">
        <f>IF(A111="","",IF(B111="","Previsto","Realizado"))</f>
        <v/>
      </c>
    </row>
    <row r="112">
      <c r="A112" s="16" t="n"/>
      <c r="B112" s="16" t="n"/>
      <c r="C112" s="17" t="n"/>
      <c r="D112" s="17" t="n"/>
      <c r="E112" s="17" t="n"/>
      <c r="F112" s="17" t="n"/>
      <c r="G112" s="8" t="n"/>
      <c r="H112" s="5">
        <f>IF(A112="","",IF(B112="","Previsto","Realizado"))</f>
        <v/>
      </c>
    </row>
    <row r="113">
      <c r="A113" s="16" t="n"/>
      <c r="B113" s="16" t="n"/>
      <c r="C113" s="17" t="n"/>
      <c r="D113" s="17" t="n"/>
      <c r="E113" s="17" t="n"/>
      <c r="F113" s="17" t="n"/>
      <c r="G113" s="8" t="n"/>
      <c r="H113" s="5">
        <f>IF(A113="","",IF(B113="","Previsto","Realizado"))</f>
        <v/>
      </c>
    </row>
    <row r="114">
      <c r="A114" s="16" t="n"/>
      <c r="B114" s="16" t="n"/>
      <c r="C114" s="17" t="n"/>
      <c r="D114" s="17" t="n"/>
      <c r="E114" s="17" t="n"/>
      <c r="F114" s="17" t="n"/>
      <c r="G114" s="8" t="n"/>
      <c r="H114" s="5">
        <f>IF(A114="","",IF(B114="","Previsto","Realizado"))</f>
        <v/>
      </c>
    </row>
    <row r="115">
      <c r="A115" s="16" t="n"/>
      <c r="B115" s="16" t="n"/>
      <c r="C115" s="17" t="n"/>
      <c r="D115" s="17" t="n"/>
      <c r="E115" s="17" t="n"/>
      <c r="F115" s="17" t="n"/>
      <c r="G115" s="8" t="n"/>
      <c r="H115" s="5">
        <f>IF(A115="","",IF(B115="","Previsto","Realizado"))</f>
        <v/>
      </c>
    </row>
    <row r="116">
      <c r="A116" s="16" t="n"/>
      <c r="B116" s="16" t="n"/>
      <c r="C116" s="17" t="n"/>
      <c r="D116" s="17" t="n"/>
      <c r="E116" s="17" t="n"/>
      <c r="F116" s="17" t="n"/>
      <c r="G116" s="8" t="n"/>
      <c r="H116" s="5">
        <f>IF(A116="","",IF(B116="","Previsto","Realizado"))</f>
        <v/>
      </c>
    </row>
    <row r="117">
      <c r="A117" s="16" t="n"/>
      <c r="B117" s="16" t="n"/>
      <c r="C117" s="17" t="n"/>
      <c r="D117" s="17" t="n"/>
      <c r="E117" s="17" t="n"/>
      <c r="F117" s="17" t="n"/>
      <c r="G117" s="8" t="n"/>
      <c r="H117" s="5">
        <f>IF(A117="","",IF(B117="","Previsto","Realizado"))</f>
        <v/>
      </c>
    </row>
    <row r="118">
      <c r="A118" s="16" t="n"/>
      <c r="B118" s="16" t="n"/>
      <c r="C118" s="17" t="n"/>
      <c r="D118" s="17" t="n"/>
      <c r="E118" s="17" t="n"/>
      <c r="F118" s="17" t="n"/>
      <c r="G118" s="8" t="n"/>
      <c r="H118" s="5">
        <f>IF(A118="","",IF(B118="","Previsto","Realizado"))</f>
        <v/>
      </c>
    </row>
    <row r="119">
      <c r="A119" s="16" t="n"/>
      <c r="B119" s="16" t="n"/>
      <c r="C119" s="17" t="n"/>
      <c r="D119" s="17" t="n"/>
      <c r="E119" s="17" t="n"/>
      <c r="F119" s="17" t="n"/>
      <c r="G119" s="8" t="n"/>
      <c r="H119" s="5">
        <f>IF(A119="","",IF(B119="","Previsto","Realizado"))</f>
        <v/>
      </c>
    </row>
    <row r="120">
      <c r="A120" s="16" t="n"/>
      <c r="B120" s="16" t="n"/>
      <c r="C120" s="17" t="n"/>
      <c r="D120" s="17" t="n"/>
      <c r="E120" s="17" t="n"/>
      <c r="F120" s="17" t="n"/>
      <c r="G120" s="8" t="n"/>
      <c r="H120" s="5">
        <f>IF(A120="","",IF(B120="","Previsto","Realizado"))</f>
        <v/>
      </c>
    </row>
    <row r="121">
      <c r="A121" s="16" t="n"/>
      <c r="B121" s="16" t="n"/>
      <c r="C121" s="17" t="n"/>
      <c r="D121" s="17" t="n"/>
      <c r="E121" s="17" t="n"/>
      <c r="F121" s="17" t="n"/>
      <c r="G121" s="8" t="n"/>
      <c r="H121" s="5">
        <f>IF(A121="","",IF(B121="","Previsto","Realizado"))</f>
        <v/>
      </c>
    </row>
    <row r="122">
      <c r="A122" s="16" t="n"/>
      <c r="B122" s="16" t="n"/>
      <c r="C122" s="17" t="n"/>
      <c r="D122" s="17" t="n"/>
      <c r="E122" s="17" t="n"/>
      <c r="F122" s="17" t="n"/>
      <c r="G122" s="8" t="n"/>
      <c r="H122" s="5">
        <f>IF(A122="","",IF(B122="","Previsto","Realizado"))</f>
        <v/>
      </c>
    </row>
    <row r="123">
      <c r="A123" s="16" t="n"/>
      <c r="B123" s="16" t="n"/>
      <c r="C123" s="17" t="n"/>
      <c r="D123" s="17" t="n"/>
      <c r="E123" s="17" t="n"/>
      <c r="F123" s="17" t="n"/>
      <c r="G123" s="8" t="n"/>
      <c r="H123" s="5">
        <f>IF(A123="","",IF(B123="","Previsto","Realizado"))</f>
        <v/>
      </c>
    </row>
    <row r="124">
      <c r="A124" s="16" t="n"/>
      <c r="B124" s="16" t="n"/>
      <c r="C124" s="17" t="n"/>
      <c r="D124" s="17" t="n"/>
      <c r="E124" s="17" t="n"/>
      <c r="F124" s="17" t="n"/>
      <c r="G124" s="8" t="n"/>
      <c r="H124" s="5">
        <f>IF(A124="","",IF(B124="","Previsto","Realizado"))</f>
        <v/>
      </c>
    </row>
    <row r="125">
      <c r="A125" s="16" t="n"/>
      <c r="B125" s="16" t="n"/>
      <c r="C125" s="17" t="n"/>
      <c r="D125" s="17" t="n"/>
      <c r="E125" s="17" t="n"/>
      <c r="F125" s="17" t="n"/>
      <c r="G125" s="8" t="n"/>
      <c r="H125" s="5">
        <f>IF(A125="","",IF(B125="","Previsto","Realizado"))</f>
        <v/>
      </c>
    </row>
    <row r="126">
      <c r="A126" s="16" t="n"/>
      <c r="B126" s="16" t="n"/>
      <c r="C126" s="17" t="n"/>
      <c r="D126" s="17" t="n"/>
      <c r="E126" s="17" t="n"/>
      <c r="F126" s="17" t="n"/>
      <c r="G126" s="8" t="n"/>
      <c r="H126" s="5">
        <f>IF(A126="","",IF(B126="","Previsto","Realizado"))</f>
        <v/>
      </c>
    </row>
    <row r="127">
      <c r="A127" s="16" t="n"/>
      <c r="B127" s="16" t="n"/>
      <c r="C127" s="17" t="n"/>
      <c r="D127" s="17" t="n"/>
      <c r="E127" s="17" t="n"/>
      <c r="F127" s="17" t="n"/>
      <c r="G127" s="8" t="n"/>
      <c r="H127" s="5">
        <f>IF(A127="","",IF(B127="","Previsto","Realizado"))</f>
        <v/>
      </c>
    </row>
    <row r="128">
      <c r="A128" s="16" t="n"/>
      <c r="B128" s="16" t="n"/>
      <c r="C128" s="17" t="n"/>
      <c r="D128" s="17" t="n"/>
      <c r="E128" s="17" t="n"/>
      <c r="F128" s="17" t="n"/>
      <c r="G128" s="8" t="n"/>
      <c r="H128" s="5">
        <f>IF(A128="","",IF(B128="","Previsto","Realizado"))</f>
        <v/>
      </c>
    </row>
    <row r="129">
      <c r="A129" s="16" t="n"/>
      <c r="B129" s="16" t="n"/>
      <c r="C129" s="17" t="n"/>
      <c r="D129" s="17" t="n"/>
      <c r="E129" s="17" t="n"/>
      <c r="F129" s="17" t="n"/>
      <c r="G129" s="8" t="n"/>
      <c r="H129" s="5">
        <f>IF(A129="","",IF(B129="","Previsto","Realizado"))</f>
        <v/>
      </c>
    </row>
    <row r="130">
      <c r="A130" s="16" t="n"/>
      <c r="B130" s="16" t="n"/>
      <c r="C130" s="17" t="n"/>
      <c r="D130" s="17" t="n"/>
      <c r="E130" s="17" t="n"/>
      <c r="F130" s="17" t="n"/>
      <c r="G130" s="8" t="n"/>
      <c r="H130" s="5">
        <f>IF(A130="","",IF(B130="","Previsto","Realizado"))</f>
        <v/>
      </c>
    </row>
    <row r="131">
      <c r="A131" s="16" t="n"/>
      <c r="B131" s="16" t="n"/>
      <c r="C131" s="17" t="n"/>
      <c r="D131" s="17" t="n"/>
      <c r="E131" s="17" t="n"/>
      <c r="F131" s="17" t="n"/>
      <c r="G131" s="8" t="n"/>
      <c r="H131" s="5">
        <f>IF(A131="","",IF(B131="","Previsto","Realizado"))</f>
        <v/>
      </c>
    </row>
    <row r="132">
      <c r="A132" s="16" t="n"/>
      <c r="B132" s="16" t="n"/>
      <c r="C132" s="17" t="n"/>
      <c r="D132" s="17" t="n"/>
      <c r="E132" s="17" t="n"/>
      <c r="F132" s="17" t="n"/>
      <c r="G132" s="8" t="n"/>
      <c r="H132" s="5">
        <f>IF(A132="","",IF(B132="","Previsto","Realizado"))</f>
        <v/>
      </c>
    </row>
    <row r="133">
      <c r="A133" s="16" t="n"/>
      <c r="B133" s="16" t="n"/>
      <c r="C133" s="17" t="n"/>
      <c r="D133" s="17" t="n"/>
      <c r="E133" s="17" t="n"/>
      <c r="F133" s="17" t="n"/>
      <c r="G133" s="8" t="n"/>
      <c r="H133" s="5">
        <f>IF(A133="","",IF(B133="","Previsto","Realizado"))</f>
        <v/>
      </c>
    </row>
    <row r="134">
      <c r="A134" s="16" t="n"/>
      <c r="B134" s="16" t="n"/>
      <c r="C134" s="17" t="n"/>
      <c r="D134" s="17" t="n"/>
      <c r="E134" s="17" t="n"/>
      <c r="F134" s="17" t="n"/>
      <c r="G134" s="8" t="n"/>
      <c r="H134" s="5">
        <f>IF(A134="","",IF(B134="","Previsto","Realizado"))</f>
        <v/>
      </c>
    </row>
    <row r="135">
      <c r="A135" s="16" t="n"/>
      <c r="B135" s="16" t="n"/>
      <c r="C135" s="17" t="n"/>
      <c r="D135" s="17" t="n"/>
      <c r="E135" s="17" t="n"/>
      <c r="F135" s="17" t="n"/>
      <c r="G135" s="8" t="n"/>
      <c r="H135" s="5">
        <f>IF(A135="","",IF(B135="","Previsto","Realizado"))</f>
        <v/>
      </c>
    </row>
    <row r="136">
      <c r="A136" s="16" t="n"/>
      <c r="B136" s="16" t="n"/>
      <c r="C136" s="17" t="n"/>
      <c r="D136" s="17" t="n"/>
      <c r="E136" s="17" t="n"/>
      <c r="F136" s="17" t="n"/>
      <c r="G136" s="8" t="n"/>
      <c r="H136" s="5">
        <f>IF(A136="","",IF(B136="","Previsto","Realizado"))</f>
        <v/>
      </c>
    </row>
    <row r="137">
      <c r="A137" s="16" t="n"/>
      <c r="B137" s="16" t="n"/>
      <c r="C137" s="17" t="n"/>
      <c r="D137" s="17" t="n"/>
      <c r="E137" s="17" t="n"/>
      <c r="F137" s="17" t="n"/>
      <c r="G137" s="8" t="n"/>
      <c r="H137" s="5">
        <f>IF(A137="","",IF(B137="","Previsto","Realizado"))</f>
        <v/>
      </c>
    </row>
    <row r="138">
      <c r="A138" s="16" t="n"/>
      <c r="B138" s="16" t="n"/>
      <c r="C138" s="17" t="n"/>
      <c r="D138" s="17" t="n"/>
      <c r="E138" s="17" t="n"/>
      <c r="F138" s="17" t="n"/>
      <c r="G138" s="8" t="n"/>
      <c r="H138" s="5">
        <f>IF(A138="","",IF(B138="","Previsto","Realizado"))</f>
        <v/>
      </c>
    </row>
    <row r="139">
      <c r="A139" s="16" t="n"/>
      <c r="B139" s="16" t="n"/>
      <c r="C139" s="17" t="n"/>
      <c r="D139" s="17" t="n"/>
      <c r="E139" s="17" t="n"/>
      <c r="F139" s="17" t="n"/>
      <c r="G139" s="8" t="n"/>
      <c r="H139" s="5">
        <f>IF(A139="","",IF(B139="","Previsto","Realizado"))</f>
        <v/>
      </c>
    </row>
    <row r="140">
      <c r="A140" s="16" t="n"/>
      <c r="B140" s="16" t="n"/>
      <c r="C140" s="17" t="n"/>
      <c r="D140" s="17" t="n"/>
      <c r="E140" s="17" t="n"/>
      <c r="F140" s="17" t="n"/>
      <c r="G140" s="8" t="n"/>
      <c r="H140" s="5">
        <f>IF(A140="","",IF(B140="","Previsto","Realizado"))</f>
        <v/>
      </c>
    </row>
    <row r="141">
      <c r="A141" s="16" t="n"/>
      <c r="B141" s="16" t="n"/>
      <c r="C141" s="17" t="n"/>
      <c r="D141" s="17" t="n"/>
      <c r="E141" s="17" t="n"/>
      <c r="F141" s="17" t="n"/>
      <c r="G141" s="8" t="n"/>
      <c r="H141" s="5">
        <f>IF(A141="","",IF(B141="","Previsto","Realizado"))</f>
        <v/>
      </c>
    </row>
    <row r="142">
      <c r="A142" s="16" t="n"/>
      <c r="B142" s="16" t="n"/>
      <c r="C142" s="17" t="n"/>
      <c r="D142" s="17" t="n"/>
      <c r="E142" s="17" t="n"/>
      <c r="F142" s="17" t="n"/>
      <c r="G142" s="8" t="n"/>
      <c r="H142" s="5">
        <f>IF(A142="","",IF(B142="","Previsto","Realizado"))</f>
        <v/>
      </c>
    </row>
    <row r="143">
      <c r="A143" s="16" t="n"/>
      <c r="B143" s="16" t="n"/>
      <c r="C143" s="17" t="n"/>
      <c r="D143" s="17" t="n"/>
      <c r="E143" s="17" t="n"/>
      <c r="F143" s="17" t="n"/>
      <c r="G143" s="8" t="n"/>
      <c r="H143" s="5">
        <f>IF(A143="","",IF(B143="","Previsto","Realizado"))</f>
        <v/>
      </c>
    </row>
    <row r="144">
      <c r="A144" s="16" t="n"/>
      <c r="B144" s="16" t="n"/>
      <c r="C144" s="17" t="n"/>
      <c r="D144" s="17" t="n"/>
      <c r="E144" s="17" t="n"/>
      <c r="F144" s="17" t="n"/>
      <c r="G144" s="8" t="n"/>
      <c r="H144" s="5">
        <f>IF(A144="","",IF(B144="","Previsto","Realizado"))</f>
        <v/>
      </c>
    </row>
    <row r="145">
      <c r="A145" s="16" t="n"/>
      <c r="B145" s="16" t="n"/>
      <c r="C145" s="17" t="n"/>
      <c r="D145" s="17" t="n"/>
      <c r="E145" s="17" t="n"/>
      <c r="F145" s="17" t="n"/>
      <c r="G145" s="8" t="n"/>
      <c r="H145" s="5">
        <f>IF(A145="","",IF(B145="","Previsto","Realizado"))</f>
        <v/>
      </c>
    </row>
    <row r="146">
      <c r="A146" s="16" t="n"/>
      <c r="B146" s="16" t="n"/>
      <c r="C146" s="17" t="n"/>
      <c r="D146" s="17" t="n"/>
      <c r="E146" s="17" t="n"/>
      <c r="F146" s="17" t="n"/>
      <c r="G146" s="8" t="n"/>
      <c r="H146" s="5">
        <f>IF(A146="","",IF(B146="","Previsto","Realizado"))</f>
        <v/>
      </c>
    </row>
    <row r="147">
      <c r="A147" s="16" t="n"/>
      <c r="B147" s="16" t="n"/>
      <c r="C147" s="17" t="n"/>
      <c r="D147" s="17" t="n"/>
      <c r="E147" s="17" t="n"/>
      <c r="F147" s="17" t="n"/>
      <c r="G147" s="8" t="n"/>
      <c r="H147" s="5">
        <f>IF(A147="","",IF(B147="","Previsto","Realizado"))</f>
        <v/>
      </c>
    </row>
    <row r="148">
      <c r="A148" s="16" t="n"/>
      <c r="B148" s="16" t="n"/>
      <c r="C148" s="17" t="n"/>
      <c r="D148" s="17" t="n"/>
      <c r="E148" s="17" t="n"/>
      <c r="F148" s="17" t="n"/>
      <c r="G148" s="8" t="n"/>
      <c r="H148" s="5">
        <f>IF(A148="","",IF(B148="","Previsto","Realizado"))</f>
        <v/>
      </c>
    </row>
    <row r="149">
      <c r="A149" s="16" t="n"/>
      <c r="B149" s="16" t="n"/>
      <c r="C149" s="17" t="n"/>
      <c r="D149" s="17" t="n"/>
      <c r="E149" s="17" t="n"/>
      <c r="F149" s="17" t="n"/>
      <c r="G149" s="8" t="n"/>
      <c r="H149" s="5">
        <f>IF(A149="","",IF(B149="","Previsto","Realizado"))</f>
        <v/>
      </c>
    </row>
    <row r="150">
      <c r="A150" s="16" t="n"/>
      <c r="B150" s="16" t="n"/>
      <c r="C150" s="17" t="n"/>
      <c r="D150" s="17" t="n"/>
      <c r="E150" s="17" t="n"/>
      <c r="F150" s="17" t="n"/>
      <c r="G150" s="8" t="n"/>
      <c r="H150" s="5">
        <f>IF(A150="","",IF(B150="","Previsto","Realizado"))</f>
        <v/>
      </c>
    </row>
    <row r="151">
      <c r="A151" s="16" t="n"/>
      <c r="B151" s="16" t="n"/>
      <c r="C151" s="17" t="n"/>
      <c r="D151" s="17" t="n"/>
      <c r="E151" s="17" t="n"/>
      <c r="F151" s="17" t="n"/>
      <c r="G151" s="8" t="n"/>
      <c r="H151" s="5">
        <f>IF(A151="","",IF(B151="","Previsto","Realizado"))</f>
        <v/>
      </c>
    </row>
    <row r="152">
      <c r="A152" s="16" t="n"/>
      <c r="B152" s="16" t="n"/>
      <c r="C152" s="17" t="n"/>
      <c r="D152" s="17" t="n"/>
      <c r="E152" s="17" t="n"/>
      <c r="F152" s="17" t="n"/>
      <c r="G152" s="8" t="n"/>
      <c r="H152" s="5">
        <f>IF(A152="","",IF(B152="","Previsto","Realizado"))</f>
        <v/>
      </c>
    </row>
    <row r="153">
      <c r="A153" s="16" t="n"/>
      <c r="B153" s="16" t="n"/>
      <c r="C153" s="17" t="n"/>
      <c r="D153" s="17" t="n"/>
      <c r="E153" s="17" t="n"/>
      <c r="F153" s="17" t="n"/>
      <c r="G153" s="8" t="n"/>
      <c r="H153" s="5">
        <f>IF(A153="","",IF(B153="","Previsto","Realizado"))</f>
        <v/>
      </c>
    </row>
    <row r="154">
      <c r="A154" s="16" t="n"/>
      <c r="B154" s="16" t="n"/>
      <c r="C154" s="17" t="n"/>
      <c r="D154" s="17" t="n"/>
      <c r="E154" s="17" t="n"/>
      <c r="F154" s="17" t="n"/>
      <c r="G154" s="8" t="n"/>
      <c r="H154" s="5">
        <f>IF(A154="","",IF(B154="","Previsto","Realizado"))</f>
        <v/>
      </c>
    </row>
    <row r="155">
      <c r="A155" s="16" t="n"/>
      <c r="B155" s="16" t="n"/>
      <c r="C155" s="17" t="n"/>
      <c r="D155" s="17" t="n"/>
      <c r="E155" s="17" t="n"/>
      <c r="F155" s="17" t="n"/>
      <c r="G155" s="8" t="n"/>
      <c r="H155" s="5">
        <f>IF(A155="","",IF(B155="","Previsto","Realizado"))</f>
        <v/>
      </c>
    </row>
    <row r="156">
      <c r="A156" s="16" t="n"/>
      <c r="B156" s="16" t="n"/>
      <c r="C156" s="17" t="n"/>
      <c r="D156" s="17" t="n"/>
      <c r="E156" s="17" t="n"/>
      <c r="F156" s="17" t="n"/>
      <c r="G156" s="8" t="n"/>
      <c r="H156" s="5">
        <f>IF(A156="","",IF(B156="","Previsto","Realizado"))</f>
        <v/>
      </c>
    </row>
    <row r="157">
      <c r="A157" s="16" t="n"/>
      <c r="B157" s="16" t="n"/>
      <c r="C157" s="17" t="n"/>
      <c r="D157" s="17" t="n"/>
      <c r="E157" s="17" t="n"/>
      <c r="F157" s="17" t="n"/>
      <c r="G157" s="8" t="n"/>
      <c r="H157" s="5">
        <f>IF(A157="","",IF(B157="","Previsto","Realizado"))</f>
        <v/>
      </c>
    </row>
    <row r="158">
      <c r="A158" s="16" t="n"/>
      <c r="B158" s="16" t="n"/>
      <c r="C158" s="17" t="n"/>
      <c r="D158" s="17" t="n"/>
      <c r="E158" s="17" t="n"/>
      <c r="F158" s="17" t="n"/>
      <c r="G158" s="8" t="n"/>
      <c r="H158" s="5">
        <f>IF(A158="","",IF(B158="","Previsto","Realizado"))</f>
        <v/>
      </c>
    </row>
    <row r="159">
      <c r="A159" s="16" t="n"/>
      <c r="B159" s="16" t="n"/>
      <c r="C159" s="17" t="n"/>
      <c r="D159" s="17" t="n"/>
      <c r="E159" s="17" t="n"/>
      <c r="F159" s="17" t="n"/>
      <c r="G159" s="8" t="n"/>
      <c r="H159" s="5">
        <f>IF(A159="","",IF(B159="","Previsto","Realizado"))</f>
        <v/>
      </c>
    </row>
    <row r="160">
      <c r="A160" s="16" t="n"/>
      <c r="B160" s="16" t="n"/>
      <c r="C160" s="17" t="n"/>
      <c r="D160" s="17" t="n"/>
      <c r="E160" s="17" t="n"/>
      <c r="F160" s="17" t="n"/>
      <c r="G160" s="8" t="n"/>
      <c r="H160" s="5">
        <f>IF(A160="","",IF(B160="","Previsto","Realizado"))</f>
        <v/>
      </c>
    </row>
    <row r="161">
      <c r="A161" s="16" t="n"/>
      <c r="B161" s="16" t="n"/>
      <c r="C161" s="17" t="n"/>
      <c r="D161" s="17" t="n"/>
      <c r="E161" s="17" t="n"/>
      <c r="F161" s="17" t="n"/>
      <c r="G161" s="8" t="n"/>
      <c r="H161" s="5">
        <f>IF(A161="","",IF(B161="","Previsto","Realizado"))</f>
        <v/>
      </c>
    </row>
    <row r="162">
      <c r="A162" s="16" t="n"/>
      <c r="B162" s="16" t="n"/>
      <c r="C162" s="17" t="n"/>
      <c r="D162" s="17" t="n"/>
      <c r="E162" s="17" t="n"/>
      <c r="F162" s="17" t="n"/>
      <c r="G162" s="8" t="n"/>
      <c r="H162" s="5">
        <f>IF(A162="","",IF(B162="","Previsto","Realizado"))</f>
        <v/>
      </c>
    </row>
    <row r="163">
      <c r="A163" s="16" t="n"/>
      <c r="B163" s="16" t="n"/>
      <c r="C163" s="17" t="n"/>
      <c r="D163" s="17" t="n"/>
      <c r="E163" s="17" t="n"/>
      <c r="F163" s="17" t="n"/>
      <c r="G163" s="8" t="n"/>
      <c r="H163" s="5">
        <f>IF(A163="","",IF(B163="","Previsto","Realizado"))</f>
        <v/>
      </c>
    </row>
    <row r="164">
      <c r="A164" s="16" t="n"/>
      <c r="B164" s="16" t="n"/>
      <c r="C164" s="17" t="n"/>
      <c r="D164" s="17" t="n"/>
      <c r="E164" s="17" t="n"/>
      <c r="F164" s="17" t="n"/>
      <c r="G164" s="8" t="n"/>
      <c r="H164" s="5">
        <f>IF(A164="","",IF(B164="","Previsto","Realizado"))</f>
        <v/>
      </c>
    </row>
    <row r="165">
      <c r="A165" s="16" t="n"/>
      <c r="B165" s="16" t="n"/>
      <c r="C165" s="17" t="n"/>
      <c r="D165" s="17" t="n"/>
      <c r="E165" s="17" t="n"/>
      <c r="F165" s="17" t="n"/>
      <c r="G165" s="8" t="n"/>
      <c r="H165" s="5">
        <f>IF(A165="","",IF(B165="","Previsto","Realizado"))</f>
        <v/>
      </c>
    </row>
    <row r="166">
      <c r="A166" s="16" t="n"/>
      <c r="B166" s="16" t="n"/>
      <c r="C166" s="17" t="n"/>
      <c r="D166" s="17" t="n"/>
      <c r="E166" s="17" t="n"/>
      <c r="F166" s="17" t="n"/>
      <c r="G166" s="8" t="n"/>
      <c r="H166" s="5">
        <f>IF(A166="","",IF(B166="","Previsto","Realizado"))</f>
        <v/>
      </c>
    </row>
    <row r="167">
      <c r="A167" s="16" t="n"/>
      <c r="B167" s="16" t="n"/>
      <c r="C167" s="17" t="n"/>
      <c r="D167" s="17" t="n"/>
      <c r="E167" s="17" t="n"/>
      <c r="F167" s="17" t="n"/>
      <c r="G167" s="8" t="n"/>
      <c r="H167" s="5">
        <f>IF(A167="","",IF(B167="","Previsto","Realizado"))</f>
        <v/>
      </c>
    </row>
    <row r="168">
      <c r="A168" s="16" t="n"/>
      <c r="B168" s="16" t="n"/>
      <c r="C168" s="17" t="n"/>
      <c r="D168" s="17" t="n"/>
      <c r="E168" s="17" t="n"/>
      <c r="F168" s="17" t="n"/>
      <c r="G168" s="8" t="n"/>
      <c r="H168" s="5">
        <f>IF(A168="","",IF(B168="","Previsto","Realizado"))</f>
        <v/>
      </c>
    </row>
    <row r="169">
      <c r="A169" s="16" t="n"/>
      <c r="B169" s="16" t="n"/>
      <c r="C169" s="17" t="n"/>
      <c r="D169" s="17" t="n"/>
      <c r="E169" s="17" t="n"/>
      <c r="F169" s="17" t="n"/>
      <c r="G169" s="8" t="n"/>
      <c r="H169" s="5">
        <f>IF(A169="","",IF(B169="","Previsto","Realizado"))</f>
        <v/>
      </c>
    </row>
    <row r="170">
      <c r="A170" s="16" t="n"/>
      <c r="B170" s="16" t="n"/>
      <c r="C170" s="17" t="n"/>
      <c r="D170" s="17" t="n"/>
      <c r="E170" s="17" t="n"/>
      <c r="F170" s="17" t="n"/>
      <c r="G170" s="8" t="n"/>
      <c r="H170" s="5">
        <f>IF(A170="","",IF(B170="","Previsto","Realizado"))</f>
        <v/>
      </c>
    </row>
    <row r="171">
      <c r="A171" s="16" t="n"/>
      <c r="B171" s="16" t="n"/>
      <c r="C171" s="17" t="n"/>
      <c r="D171" s="17" t="n"/>
      <c r="E171" s="17" t="n"/>
      <c r="F171" s="17" t="n"/>
      <c r="G171" s="8" t="n"/>
      <c r="H171" s="5">
        <f>IF(A171="","",IF(B171="","Previsto","Realizado"))</f>
        <v/>
      </c>
    </row>
    <row r="172">
      <c r="A172" s="16" t="n"/>
      <c r="B172" s="16" t="n"/>
      <c r="C172" s="17" t="n"/>
      <c r="D172" s="17" t="n"/>
      <c r="E172" s="17" t="n"/>
      <c r="F172" s="17" t="n"/>
      <c r="G172" s="8" t="n"/>
      <c r="H172" s="5">
        <f>IF(A172="","",IF(B172="","Previsto","Realizado"))</f>
        <v/>
      </c>
    </row>
    <row r="173">
      <c r="A173" s="16" t="n"/>
      <c r="B173" s="16" t="n"/>
      <c r="C173" s="17" t="n"/>
      <c r="D173" s="17" t="n"/>
      <c r="E173" s="17" t="n"/>
      <c r="F173" s="17" t="n"/>
      <c r="G173" s="8" t="n"/>
      <c r="H173" s="5">
        <f>IF(A173="","",IF(B173="","Previsto","Realizado"))</f>
        <v/>
      </c>
    </row>
    <row r="174">
      <c r="A174" s="16" t="n"/>
      <c r="B174" s="16" t="n"/>
      <c r="C174" s="17" t="n"/>
      <c r="D174" s="17" t="n"/>
      <c r="E174" s="17" t="n"/>
      <c r="F174" s="17" t="n"/>
      <c r="G174" s="8" t="n"/>
      <c r="H174" s="5">
        <f>IF(A174="","",IF(B174="","Previsto","Realizado"))</f>
        <v/>
      </c>
    </row>
    <row r="175">
      <c r="A175" s="16" t="n"/>
      <c r="B175" s="16" t="n"/>
      <c r="C175" s="17" t="n"/>
      <c r="D175" s="17" t="n"/>
      <c r="E175" s="17" t="n"/>
      <c r="F175" s="17" t="n"/>
      <c r="G175" s="8" t="n"/>
      <c r="H175" s="5">
        <f>IF(A175="","",IF(B175="","Previsto","Realizado"))</f>
        <v/>
      </c>
    </row>
    <row r="176">
      <c r="A176" s="16" t="n"/>
      <c r="B176" s="16" t="n"/>
      <c r="C176" s="17" t="n"/>
      <c r="D176" s="17" t="n"/>
      <c r="E176" s="17" t="n"/>
      <c r="F176" s="17" t="n"/>
      <c r="G176" s="8" t="n"/>
      <c r="H176" s="5">
        <f>IF(A176="","",IF(B176="","Previsto","Realizado"))</f>
        <v/>
      </c>
    </row>
    <row r="177">
      <c r="A177" s="16" t="n"/>
      <c r="B177" s="16" t="n"/>
      <c r="C177" s="17" t="n"/>
      <c r="D177" s="17" t="n"/>
      <c r="E177" s="17" t="n"/>
      <c r="F177" s="17" t="n"/>
      <c r="G177" s="8" t="n"/>
      <c r="H177" s="5">
        <f>IF(A177="","",IF(B177="","Previsto","Realizado"))</f>
        <v/>
      </c>
    </row>
    <row r="178">
      <c r="A178" s="16" t="n"/>
      <c r="B178" s="16" t="n"/>
      <c r="C178" s="17" t="n"/>
      <c r="D178" s="17" t="n"/>
      <c r="E178" s="17" t="n"/>
      <c r="F178" s="17" t="n"/>
      <c r="G178" s="8" t="n"/>
      <c r="H178" s="5">
        <f>IF(A178="","",IF(B178="","Previsto","Realizado"))</f>
        <v/>
      </c>
    </row>
    <row r="179">
      <c r="A179" s="16" t="n"/>
      <c r="B179" s="16" t="n"/>
      <c r="C179" s="17" t="n"/>
      <c r="D179" s="17" t="n"/>
      <c r="E179" s="17" t="n"/>
      <c r="F179" s="17" t="n"/>
      <c r="G179" s="8" t="n"/>
      <c r="H179" s="5">
        <f>IF(A179="","",IF(B179="","Previsto","Realizado"))</f>
        <v/>
      </c>
    </row>
    <row r="180">
      <c r="A180" s="16" t="n"/>
      <c r="B180" s="16" t="n"/>
      <c r="C180" s="17" t="n"/>
      <c r="D180" s="17" t="n"/>
      <c r="E180" s="17" t="n"/>
      <c r="F180" s="17" t="n"/>
      <c r="G180" s="8" t="n"/>
      <c r="H180" s="5">
        <f>IF(A180="","",IF(B180="","Previsto","Realizado"))</f>
        <v/>
      </c>
    </row>
    <row r="181">
      <c r="A181" s="16" t="n"/>
      <c r="B181" s="16" t="n"/>
      <c r="C181" s="17" t="n"/>
      <c r="D181" s="17" t="n"/>
      <c r="E181" s="17" t="n"/>
      <c r="F181" s="17" t="n"/>
      <c r="G181" s="8" t="n"/>
      <c r="H181" s="5">
        <f>IF(A181="","",IF(B181="","Previsto","Realizado"))</f>
        <v/>
      </c>
    </row>
    <row r="182">
      <c r="A182" s="16" t="n"/>
      <c r="B182" s="16" t="n"/>
      <c r="C182" s="17" t="n"/>
      <c r="D182" s="17" t="n"/>
      <c r="E182" s="17" t="n"/>
      <c r="F182" s="17" t="n"/>
      <c r="G182" s="8" t="n"/>
      <c r="H182" s="5">
        <f>IF(A182="","",IF(B182="","Previsto","Realizado"))</f>
        <v/>
      </c>
    </row>
    <row r="183">
      <c r="A183" s="16" t="n"/>
      <c r="B183" s="16" t="n"/>
      <c r="C183" s="17" t="n"/>
      <c r="D183" s="17" t="n"/>
      <c r="E183" s="17" t="n"/>
      <c r="F183" s="17" t="n"/>
      <c r="G183" s="8" t="n"/>
      <c r="H183" s="5">
        <f>IF(A183="","",IF(B183="","Previsto","Realizado"))</f>
        <v/>
      </c>
    </row>
    <row r="184">
      <c r="A184" s="16" t="n"/>
      <c r="B184" s="16" t="n"/>
      <c r="C184" s="17" t="n"/>
      <c r="D184" s="17" t="n"/>
      <c r="E184" s="17" t="n"/>
      <c r="F184" s="17" t="n"/>
      <c r="G184" s="8" t="n"/>
      <c r="H184" s="5">
        <f>IF(A184="","",IF(B184="","Previsto","Realizado"))</f>
        <v/>
      </c>
    </row>
    <row r="185">
      <c r="A185" s="16" t="n"/>
      <c r="B185" s="16" t="n"/>
      <c r="C185" s="17" t="n"/>
      <c r="D185" s="17" t="n"/>
      <c r="E185" s="17" t="n"/>
      <c r="F185" s="17" t="n"/>
      <c r="G185" s="8" t="n"/>
      <c r="H185" s="5">
        <f>IF(A185="","",IF(B185="","Previsto","Realizado"))</f>
        <v/>
      </c>
    </row>
    <row r="186">
      <c r="A186" s="16" t="n"/>
      <c r="B186" s="16" t="n"/>
      <c r="C186" s="17" t="n"/>
      <c r="D186" s="17" t="n"/>
      <c r="E186" s="17" t="n"/>
      <c r="F186" s="17" t="n"/>
      <c r="G186" s="8" t="n"/>
      <c r="H186" s="5">
        <f>IF(A186="","",IF(B186="","Previsto","Realizado"))</f>
        <v/>
      </c>
    </row>
    <row r="187">
      <c r="A187" s="16" t="n"/>
      <c r="B187" s="16" t="n"/>
      <c r="C187" s="17" t="n"/>
      <c r="D187" s="17" t="n"/>
      <c r="E187" s="17" t="n"/>
      <c r="F187" s="17" t="n"/>
      <c r="G187" s="8" t="n"/>
      <c r="H187" s="5">
        <f>IF(A187="","",IF(B187="","Previsto","Realizado"))</f>
        <v/>
      </c>
    </row>
    <row r="188">
      <c r="A188" s="16" t="n"/>
      <c r="B188" s="16" t="n"/>
      <c r="C188" s="17" t="n"/>
      <c r="D188" s="17" t="n"/>
      <c r="E188" s="17" t="n"/>
      <c r="F188" s="17" t="n"/>
      <c r="G188" s="8" t="n"/>
      <c r="H188" s="5">
        <f>IF(A188="","",IF(B188="","Previsto","Realizado"))</f>
        <v/>
      </c>
    </row>
    <row r="189">
      <c r="A189" s="16" t="n"/>
      <c r="B189" s="16" t="n"/>
      <c r="C189" s="17" t="n"/>
      <c r="D189" s="17" t="n"/>
      <c r="E189" s="17" t="n"/>
      <c r="F189" s="17" t="n"/>
      <c r="G189" s="8" t="n"/>
      <c r="H189" s="5">
        <f>IF(A189="","",IF(B189="","Previsto","Realizado"))</f>
        <v/>
      </c>
    </row>
    <row r="190">
      <c r="A190" s="16" t="n"/>
      <c r="B190" s="16" t="n"/>
      <c r="C190" s="17" t="n"/>
      <c r="D190" s="17" t="n"/>
      <c r="E190" s="17" t="n"/>
      <c r="F190" s="17" t="n"/>
      <c r="G190" s="8" t="n"/>
      <c r="H190" s="5">
        <f>IF(A190="","",IF(B190="","Previsto","Realizado"))</f>
        <v/>
      </c>
    </row>
    <row r="191">
      <c r="A191" s="16" t="n"/>
      <c r="B191" s="16" t="n"/>
      <c r="C191" s="17" t="n"/>
      <c r="D191" s="17" t="n"/>
      <c r="E191" s="17" t="n"/>
      <c r="F191" s="17" t="n"/>
      <c r="G191" s="8" t="n"/>
      <c r="H191" s="5">
        <f>IF(A191="","",IF(B191="","Previsto","Realizado"))</f>
        <v/>
      </c>
    </row>
    <row r="192">
      <c r="A192" s="16" t="n"/>
      <c r="B192" s="16" t="n"/>
      <c r="C192" s="17" t="n"/>
      <c r="D192" s="17" t="n"/>
      <c r="E192" s="17" t="n"/>
      <c r="F192" s="17" t="n"/>
      <c r="G192" s="8" t="n"/>
      <c r="H192" s="5">
        <f>IF(A192="","",IF(B192="","Previsto","Realizado"))</f>
        <v/>
      </c>
    </row>
    <row r="193">
      <c r="A193" s="16" t="n"/>
      <c r="B193" s="16" t="n"/>
      <c r="C193" s="17" t="n"/>
      <c r="D193" s="17" t="n"/>
      <c r="E193" s="17" t="n"/>
      <c r="F193" s="17" t="n"/>
      <c r="G193" s="8" t="n"/>
      <c r="H193" s="5">
        <f>IF(A193="","",IF(B193="","Previsto","Realizado"))</f>
        <v/>
      </c>
    </row>
    <row r="194">
      <c r="A194" s="16" t="n"/>
      <c r="B194" s="16" t="n"/>
      <c r="C194" s="17" t="n"/>
      <c r="D194" s="17" t="n"/>
      <c r="E194" s="17" t="n"/>
      <c r="F194" s="17" t="n"/>
      <c r="G194" s="8" t="n"/>
      <c r="H194" s="5">
        <f>IF(A194="","",IF(B194="","Previsto","Realizado"))</f>
        <v/>
      </c>
    </row>
    <row r="195">
      <c r="A195" s="16" t="n"/>
      <c r="B195" s="16" t="n"/>
      <c r="C195" s="17" t="n"/>
      <c r="D195" s="17" t="n"/>
      <c r="E195" s="17" t="n"/>
      <c r="F195" s="17" t="n"/>
      <c r="G195" s="8" t="n"/>
      <c r="H195" s="5">
        <f>IF(A195="","",IF(B195="","Previsto","Realizado"))</f>
        <v/>
      </c>
    </row>
    <row r="196">
      <c r="A196" s="16" t="n"/>
      <c r="B196" s="16" t="n"/>
      <c r="C196" s="17" t="n"/>
      <c r="D196" s="17" t="n"/>
      <c r="E196" s="17" t="n"/>
      <c r="F196" s="17" t="n"/>
      <c r="G196" s="8" t="n"/>
      <c r="H196" s="5">
        <f>IF(A196="","",IF(B196="","Previsto","Realizado"))</f>
        <v/>
      </c>
    </row>
    <row r="197">
      <c r="A197" s="16" t="n"/>
      <c r="B197" s="16" t="n"/>
      <c r="C197" s="17" t="n"/>
      <c r="D197" s="17" t="n"/>
      <c r="E197" s="17" t="n"/>
      <c r="F197" s="17" t="n"/>
      <c r="G197" s="8" t="n"/>
      <c r="H197" s="5">
        <f>IF(A197="","",IF(B197="","Previsto","Realizado"))</f>
        <v/>
      </c>
    </row>
    <row r="198">
      <c r="A198" s="16" t="n"/>
      <c r="B198" s="16" t="n"/>
      <c r="C198" s="17" t="n"/>
      <c r="D198" s="17" t="n"/>
      <c r="E198" s="17" t="n"/>
      <c r="F198" s="17" t="n"/>
      <c r="G198" s="8" t="n"/>
      <c r="H198" s="5">
        <f>IF(A198="","",IF(B198="","Previsto","Realizado"))</f>
        <v/>
      </c>
    </row>
    <row r="199">
      <c r="A199" s="16" t="n"/>
      <c r="B199" s="16" t="n"/>
      <c r="C199" s="17" t="n"/>
      <c r="D199" s="17" t="n"/>
      <c r="E199" s="17" t="n"/>
      <c r="F199" s="17" t="n"/>
      <c r="G199" s="8" t="n"/>
      <c r="H199" s="5">
        <f>IF(A199="","",IF(B199="","Previsto","Realizado"))</f>
        <v/>
      </c>
    </row>
    <row r="200">
      <c r="A200" s="16" t="n"/>
      <c r="B200" s="16" t="n"/>
      <c r="C200" s="17" t="n"/>
      <c r="D200" s="17" t="n"/>
      <c r="E200" s="17" t="n"/>
      <c r="F200" s="17" t="n"/>
      <c r="G200" s="8" t="n"/>
      <c r="H200" s="5">
        <f>IF(A200="","",IF(B200="","Previsto","Realizado"))</f>
        <v/>
      </c>
    </row>
    <row r="201">
      <c r="A201" s="16" t="n"/>
      <c r="B201" s="16" t="n"/>
      <c r="C201" s="17" t="n"/>
      <c r="D201" s="17" t="n"/>
      <c r="E201" s="17" t="n"/>
      <c r="F201" s="17" t="n"/>
      <c r="G201" s="8" t="n"/>
      <c r="H201" s="5">
        <f>IF(A201="","",IF(B201="","Previsto","Realizado"))</f>
        <v/>
      </c>
    </row>
    <row r="202">
      <c r="A202" s="16" t="n"/>
      <c r="B202" s="16" t="n"/>
      <c r="C202" s="17" t="n"/>
      <c r="D202" s="17" t="n"/>
      <c r="E202" s="17" t="n"/>
      <c r="F202" s="17" t="n"/>
      <c r="G202" s="8" t="n"/>
      <c r="H202" s="5">
        <f>IF(A202="","",IF(B202="","Previsto","Realizado"))</f>
        <v/>
      </c>
    </row>
    <row r="203">
      <c r="A203" s="16" t="n"/>
      <c r="B203" s="16" t="n"/>
      <c r="C203" s="17" t="n"/>
      <c r="D203" s="17" t="n"/>
      <c r="E203" s="17" t="n"/>
      <c r="F203" s="17" t="n"/>
      <c r="G203" s="8" t="n"/>
      <c r="H203" s="5">
        <f>IF(A203="","",IF(B203="","Previsto","Realizado"))</f>
        <v/>
      </c>
    </row>
    <row r="204">
      <c r="A204" s="16" t="n"/>
      <c r="B204" s="16" t="n"/>
      <c r="C204" s="17" t="n"/>
      <c r="D204" s="17" t="n"/>
      <c r="E204" s="17" t="n"/>
      <c r="F204" s="17" t="n"/>
      <c r="G204" s="8" t="n"/>
      <c r="H204" s="5">
        <f>IF(A204="","",IF(B204="","Previsto","Realizado"))</f>
        <v/>
      </c>
    </row>
    <row r="205">
      <c r="A205" s="16" t="n"/>
      <c r="B205" s="16" t="n"/>
      <c r="C205" s="17" t="n"/>
      <c r="D205" s="17" t="n"/>
      <c r="E205" s="17" t="n"/>
      <c r="F205" s="17" t="n"/>
      <c r="G205" s="8" t="n"/>
      <c r="H205" s="5">
        <f>IF(A205="","",IF(B205="","Previsto","Realizado"))</f>
        <v/>
      </c>
    </row>
    <row r="206">
      <c r="A206" s="16" t="n"/>
      <c r="B206" s="16" t="n"/>
      <c r="C206" s="17" t="n"/>
      <c r="D206" s="17" t="n"/>
      <c r="E206" s="17" t="n"/>
      <c r="F206" s="17" t="n"/>
      <c r="G206" s="8" t="n"/>
      <c r="H206" s="5">
        <f>IF(A206="","",IF(B206="","Previsto","Realizado"))</f>
        <v/>
      </c>
    </row>
    <row r="207">
      <c r="A207" s="16" t="n"/>
      <c r="B207" s="16" t="n"/>
      <c r="C207" s="17" t="n"/>
      <c r="D207" s="17" t="n"/>
      <c r="E207" s="17" t="n"/>
      <c r="F207" s="17" t="n"/>
      <c r="G207" s="8" t="n"/>
      <c r="H207" s="5">
        <f>IF(A207="","",IF(B207="","Previsto","Realizado"))</f>
        <v/>
      </c>
    </row>
    <row r="208">
      <c r="A208" s="16" t="n"/>
      <c r="B208" s="16" t="n"/>
      <c r="C208" s="17" t="n"/>
      <c r="D208" s="17" t="n"/>
      <c r="E208" s="17" t="n"/>
      <c r="F208" s="17" t="n"/>
      <c r="G208" s="8" t="n"/>
      <c r="H208" s="5">
        <f>IF(A208="","",IF(B208="","Previsto","Realizado"))</f>
        <v/>
      </c>
    </row>
    <row r="209">
      <c r="A209" s="16" t="n"/>
      <c r="B209" s="16" t="n"/>
      <c r="C209" s="17" t="n"/>
      <c r="D209" s="17" t="n"/>
      <c r="E209" s="17" t="n"/>
      <c r="F209" s="17" t="n"/>
      <c r="G209" s="8" t="n"/>
      <c r="H209" s="5">
        <f>IF(A209="","",IF(B209="","Previsto","Realizado"))</f>
        <v/>
      </c>
    </row>
    <row r="210">
      <c r="A210" s="16" t="n"/>
      <c r="B210" s="16" t="n"/>
      <c r="C210" s="17" t="n"/>
      <c r="D210" s="17" t="n"/>
      <c r="E210" s="17" t="n"/>
      <c r="F210" s="17" t="n"/>
      <c r="G210" s="8" t="n"/>
      <c r="H210" s="5">
        <f>IF(A210="","",IF(B210="","Previsto","Realizado"))</f>
        <v/>
      </c>
    </row>
    <row r="211">
      <c r="A211" s="16" t="n"/>
      <c r="B211" s="16" t="n"/>
      <c r="C211" s="17" t="n"/>
      <c r="D211" s="17" t="n"/>
      <c r="E211" s="17" t="n"/>
      <c r="F211" s="17" t="n"/>
      <c r="G211" s="8" t="n"/>
      <c r="H211" s="5">
        <f>IF(A211="","",IF(B211="","Previsto","Realizado"))</f>
        <v/>
      </c>
    </row>
    <row r="212">
      <c r="A212" s="16" t="n"/>
      <c r="B212" s="16" t="n"/>
      <c r="C212" s="17" t="n"/>
      <c r="D212" s="17" t="n"/>
      <c r="E212" s="17" t="n"/>
      <c r="F212" s="17" t="n"/>
      <c r="G212" s="8" t="n"/>
      <c r="H212" s="5">
        <f>IF(A212="","",IF(B212="","Previsto","Realizado"))</f>
        <v/>
      </c>
    </row>
    <row r="213">
      <c r="A213" s="16" t="n"/>
      <c r="B213" s="16" t="n"/>
      <c r="C213" s="17" t="n"/>
      <c r="D213" s="17" t="n"/>
      <c r="E213" s="17" t="n"/>
      <c r="F213" s="17" t="n"/>
      <c r="G213" s="8" t="n"/>
      <c r="H213" s="5">
        <f>IF(A213="","",IF(B213="","Previsto","Realizado"))</f>
        <v/>
      </c>
    </row>
    <row r="214">
      <c r="A214" s="16" t="n"/>
      <c r="B214" s="16" t="n"/>
      <c r="C214" s="17" t="n"/>
      <c r="D214" s="17" t="n"/>
      <c r="E214" s="17" t="n"/>
      <c r="F214" s="17" t="n"/>
      <c r="G214" s="8" t="n"/>
      <c r="H214" s="5">
        <f>IF(A214="","",IF(B214="","Previsto","Realizado"))</f>
        <v/>
      </c>
    </row>
    <row r="215">
      <c r="A215" s="16" t="n"/>
      <c r="B215" s="16" t="n"/>
      <c r="C215" s="17" t="n"/>
      <c r="D215" s="17" t="n"/>
      <c r="E215" s="17" t="n"/>
      <c r="F215" s="17" t="n"/>
      <c r="G215" s="8" t="n"/>
      <c r="H215" s="5">
        <f>IF(A215="","",IF(B215="","Previsto","Realizado"))</f>
        <v/>
      </c>
    </row>
    <row r="216">
      <c r="A216" s="16" t="n"/>
      <c r="B216" s="16" t="n"/>
      <c r="C216" s="17" t="n"/>
      <c r="D216" s="17" t="n"/>
      <c r="E216" s="17" t="n"/>
      <c r="F216" s="17" t="n"/>
      <c r="G216" s="8" t="n"/>
      <c r="H216" s="5">
        <f>IF(A216="","",IF(B216="","Previsto","Realizado"))</f>
        <v/>
      </c>
    </row>
    <row r="217">
      <c r="A217" s="16" t="n"/>
      <c r="B217" s="16" t="n"/>
      <c r="C217" s="17" t="n"/>
      <c r="D217" s="17" t="n"/>
      <c r="E217" s="17" t="n"/>
      <c r="F217" s="17" t="n"/>
      <c r="G217" s="8" t="n"/>
      <c r="H217" s="5">
        <f>IF(A217="","",IF(B217="","Previsto","Realizado"))</f>
        <v/>
      </c>
    </row>
    <row r="218">
      <c r="A218" s="16" t="n"/>
      <c r="B218" s="16" t="n"/>
      <c r="C218" s="17" t="n"/>
      <c r="D218" s="17" t="n"/>
      <c r="E218" s="17" t="n"/>
      <c r="F218" s="17" t="n"/>
      <c r="G218" s="8" t="n"/>
      <c r="H218" s="5">
        <f>IF(A218="","",IF(B218="","Previsto","Realizado"))</f>
        <v/>
      </c>
    </row>
    <row r="219">
      <c r="A219" s="16" t="n"/>
      <c r="B219" s="16" t="n"/>
      <c r="C219" s="17" t="n"/>
      <c r="D219" s="17" t="n"/>
      <c r="E219" s="17" t="n"/>
      <c r="F219" s="17" t="n"/>
      <c r="G219" s="8" t="n"/>
      <c r="H219" s="5">
        <f>IF(A219="","",IF(B219="","Previsto","Realizado"))</f>
        <v/>
      </c>
    </row>
    <row r="220">
      <c r="A220" s="16" t="n"/>
      <c r="B220" s="16" t="n"/>
      <c r="C220" s="17" t="n"/>
      <c r="D220" s="17" t="n"/>
      <c r="E220" s="17" t="n"/>
      <c r="F220" s="17" t="n"/>
      <c r="G220" s="8" t="n"/>
      <c r="H220" s="5">
        <f>IF(A220="","",IF(B220="","Previsto","Realizado"))</f>
        <v/>
      </c>
    </row>
    <row r="221">
      <c r="A221" s="16" t="n"/>
      <c r="B221" s="16" t="n"/>
      <c r="C221" s="17" t="n"/>
      <c r="D221" s="17" t="n"/>
      <c r="E221" s="17" t="n"/>
      <c r="F221" s="17" t="n"/>
      <c r="G221" s="8" t="n"/>
      <c r="H221" s="5">
        <f>IF(A221="","",IF(B221="","Previsto","Realizado"))</f>
        <v/>
      </c>
    </row>
    <row r="222">
      <c r="A222" s="16" t="n"/>
      <c r="B222" s="16" t="n"/>
      <c r="C222" s="17" t="n"/>
      <c r="D222" s="17" t="n"/>
      <c r="E222" s="17" t="n"/>
      <c r="F222" s="17" t="n"/>
      <c r="G222" s="8" t="n"/>
      <c r="H222" s="5">
        <f>IF(A222="","",IF(B222="","Previsto","Realizado"))</f>
        <v/>
      </c>
    </row>
    <row r="223">
      <c r="A223" s="16" t="n"/>
      <c r="B223" s="16" t="n"/>
      <c r="C223" s="17" t="n"/>
      <c r="D223" s="17" t="n"/>
      <c r="E223" s="17" t="n"/>
      <c r="F223" s="17" t="n"/>
      <c r="G223" s="8" t="n"/>
      <c r="H223" s="5">
        <f>IF(A223="","",IF(B223="","Previsto","Realizado"))</f>
        <v/>
      </c>
    </row>
    <row r="224">
      <c r="A224" s="16" t="n"/>
      <c r="B224" s="16" t="n"/>
      <c r="C224" s="17" t="n"/>
      <c r="D224" s="17" t="n"/>
      <c r="E224" s="17" t="n"/>
      <c r="F224" s="17" t="n"/>
      <c r="G224" s="8" t="n"/>
      <c r="H224" s="5">
        <f>IF(A224="","",IF(B224="","Previsto","Realizado"))</f>
        <v/>
      </c>
    </row>
    <row r="225">
      <c r="A225" s="16" t="n"/>
      <c r="B225" s="16" t="n"/>
      <c r="C225" s="17" t="n"/>
      <c r="D225" s="17" t="n"/>
      <c r="E225" s="17" t="n"/>
      <c r="F225" s="17" t="n"/>
      <c r="G225" s="8" t="n"/>
      <c r="H225" s="5">
        <f>IF(A225="","",IF(B225="","Previsto","Realizado"))</f>
        <v/>
      </c>
    </row>
    <row r="226">
      <c r="A226" s="16" t="n"/>
      <c r="B226" s="16" t="n"/>
      <c r="C226" s="17" t="n"/>
      <c r="D226" s="17" t="n"/>
      <c r="E226" s="17" t="n"/>
      <c r="F226" s="17" t="n"/>
      <c r="G226" s="8" t="n"/>
      <c r="H226" s="5">
        <f>IF(A226="","",IF(B226="","Previsto","Realizado"))</f>
        <v/>
      </c>
    </row>
    <row r="227">
      <c r="A227" s="16" t="n"/>
      <c r="B227" s="16" t="n"/>
      <c r="C227" s="17" t="n"/>
      <c r="D227" s="17" t="n"/>
      <c r="E227" s="17" t="n"/>
      <c r="F227" s="17" t="n"/>
      <c r="G227" s="8" t="n"/>
      <c r="H227" s="5">
        <f>IF(A227="","",IF(B227="","Previsto","Realizado"))</f>
        <v/>
      </c>
    </row>
    <row r="228">
      <c r="A228" s="16" t="n"/>
      <c r="B228" s="16" t="n"/>
      <c r="C228" s="17" t="n"/>
      <c r="D228" s="17" t="n"/>
      <c r="E228" s="17" t="n"/>
      <c r="F228" s="17" t="n"/>
      <c r="G228" s="8" t="n"/>
      <c r="H228" s="5">
        <f>IF(A228="","",IF(B228="","Previsto","Realizado"))</f>
        <v/>
      </c>
    </row>
    <row r="229">
      <c r="A229" s="16" t="n"/>
      <c r="B229" s="16" t="n"/>
      <c r="C229" s="17" t="n"/>
      <c r="D229" s="17" t="n"/>
      <c r="E229" s="17" t="n"/>
      <c r="F229" s="17" t="n"/>
      <c r="G229" s="8" t="n"/>
      <c r="H229" s="5">
        <f>IF(A229="","",IF(B229="","Previsto","Realizado"))</f>
        <v/>
      </c>
    </row>
    <row r="230">
      <c r="A230" s="16" t="n"/>
      <c r="B230" s="16" t="n"/>
      <c r="C230" s="17" t="n"/>
      <c r="D230" s="17" t="n"/>
      <c r="E230" s="17" t="n"/>
      <c r="F230" s="17" t="n"/>
      <c r="G230" s="8" t="n"/>
      <c r="H230" s="5">
        <f>IF(A230="","",IF(B230="","Previsto","Realizado"))</f>
        <v/>
      </c>
    </row>
    <row r="231">
      <c r="A231" s="16" t="n"/>
      <c r="B231" s="16" t="n"/>
      <c r="C231" s="17" t="n"/>
      <c r="D231" s="17" t="n"/>
      <c r="E231" s="17" t="n"/>
      <c r="F231" s="17" t="n"/>
      <c r="G231" s="8" t="n"/>
      <c r="H231" s="5">
        <f>IF(A231="","",IF(B231="","Previsto","Realizado"))</f>
        <v/>
      </c>
    </row>
    <row r="232">
      <c r="A232" s="16" t="n"/>
      <c r="B232" s="16" t="n"/>
      <c r="C232" s="17" t="n"/>
      <c r="D232" s="17" t="n"/>
      <c r="E232" s="17" t="n"/>
      <c r="F232" s="17" t="n"/>
      <c r="G232" s="8" t="n"/>
      <c r="H232" s="5">
        <f>IF(A232="","",IF(B232="","Previsto","Realizado"))</f>
        <v/>
      </c>
    </row>
    <row r="233">
      <c r="A233" s="16" t="n"/>
      <c r="B233" s="16" t="n"/>
      <c r="C233" s="17" t="n"/>
      <c r="D233" s="17" t="n"/>
      <c r="E233" s="17" t="n"/>
      <c r="F233" s="17" t="n"/>
      <c r="G233" s="8" t="n"/>
      <c r="H233" s="5">
        <f>IF(A233="","",IF(B233="","Previsto","Realizado"))</f>
        <v/>
      </c>
    </row>
    <row r="234">
      <c r="A234" s="16" t="n"/>
      <c r="B234" s="16" t="n"/>
      <c r="C234" s="17" t="n"/>
      <c r="D234" s="17" t="n"/>
      <c r="E234" s="17" t="n"/>
      <c r="F234" s="17" t="n"/>
      <c r="G234" s="8" t="n"/>
      <c r="H234" s="5">
        <f>IF(A234="","",IF(B234="","Previsto","Realizado"))</f>
        <v/>
      </c>
    </row>
    <row r="235">
      <c r="A235" s="16" t="n"/>
      <c r="B235" s="16" t="n"/>
      <c r="C235" s="17" t="n"/>
      <c r="D235" s="17" t="n"/>
      <c r="E235" s="17" t="n"/>
      <c r="F235" s="17" t="n"/>
      <c r="G235" s="8" t="n"/>
      <c r="H235" s="5">
        <f>IF(A235="","",IF(B235="","Previsto","Realizado"))</f>
        <v/>
      </c>
    </row>
    <row r="236">
      <c r="A236" s="16" t="n"/>
      <c r="B236" s="16" t="n"/>
      <c r="C236" s="17" t="n"/>
      <c r="D236" s="17" t="n"/>
      <c r="E236" s="17" t="n"/>
      <c r="F236" s="17" t="n"/>
      <c r="G236" s="8" t="n"/>
      <c r="H236" s="5">
        <f>IF(A236="","",IF(B236="","Previsto","Realizado"))</f>
        <v/>
      </c>
    </row>
    <row r="237">
      <c r="A237" s="16" t="n"/>
      <c r="B237" s="16" t="n"/>
      <c r="C237" s="17" t="n"/>
      <c r="D237" s="17" t="n"/>
      <c r="E237" s="17" t="n"/>
      <c r="F237" s="17" t="n"/>
      <c r="G237" s="8" t="n"/>
      <c r="H237" s="5">
        <f>IF(A237="","",IF(B237="","Previsto","Realizado"))</f>
        <v/>
      </c>
    </row>
    <row r="238">
      <c r="A238" s="16" t="n"/>
      <c r="B238" s="16" t="n"/>
      <c r="C238" s="17" t="n"/>
      <c r="D238" s="17" t="n"/>
      <c r="E238" s="17" t="n"/>
      <c r="F238" s="17" t="n"/>
      <c r="G238" s="8" t="n"/>
      <c r="H238" s="5">
        <f>IF(A238="","",IF(B238="","Previsto","Realizado"))</f>
        <v/>
      </c>
    </row>
    <row r="239">
      <c r="A239" s="16" t="n"/>
      <c r="B239" s="16" t="n"/>
      <c r="C239" s="17" t="n"/>
      <c r="D239" s="17" t="n"/>
      <c r="E239" s="17" t="n"/>
      <c r="F239" s="17" t="n"/>
      <c r="G239" s="8" t="n"/>
      <c r="H239" s="5">
        <f>IF(A239="","",IF(B239="","Previsto","Realizado"))</f>
        <v/>
      </c>
    </row>
    <row r="240">
      <c r="A240" s="16" t="n"/>
      <c r="B240" s="16" t="n"/>
      <c r="C240" s="17" t="n"/>
      <c r="D240" s="17" t="n"/>
      <c r="E240" s="17" t="n"/>
      <c r="F240" s="17" t="n"/>
      <c r="G240" s="8" t="n"/>
      <c r="H240" s="5">
        <f>IF(A240="","",IF(B240="","Previsto","Realizado"))</f>
        <v/>
      </c>
    </row>
    <row r="241">
      <c r="A241" s="16" t="n"/>
      <c r="B241" s="16" t="n"/>
      <c r="C241" s="17" t="n"/>
      <c r="D241" s="17" t="n"/>
      <c r="E241" s="17" t="n"/>
      <c r="F241" s="17" t="n"/>
      <c r="G241" s="8" t="n"/>
      <c r="H241" s="5">
        <f>IF(A241="","",IF(B241="","Previsto","Realizado"))</f>
        <v/>
      </c>
    </row>
    <row r="242">
      <c r="A242" s="16" t="n"/>
      <c r="B242" s="16" t="n"/>
      <c r="C242" s="17" t="n"/>
      <c r="D242" s="17" t="n"/>
      <c r="E242" s="17" t="n"/>
      <c r="F242" s="17" t="n"/>
      <c r="G242" s="8" t="n"/>
      <c r="H242" s="5">
        <f>IF(A242="","",IF(B242="","Previsto","Realizado"))</f>
        <v/>
      </c>
    </row>
    <row r="243">
      <c r="A243" s="16" t="n"/>
      <c r="B243" s="16" t="n"/>
      <c r="C243" s="17" t="n"/>
      <c r="D243" s="17" t="n"/>
      <c r="E243" s="17" t="n"/>
      <c r="F243" s="17" t="n"/>
      <c r="G243" s="8" t="n"/>
      <c r="H243" s="5">
        <f>IF(A243="","",IF(B243="","Previsto","Realizado"))</f>
        <v/>
      </c>
    </row>
    <row r="244">
      <c r="A244" s="16" t="n"/>
      <c r="B244" s="16" t="n"/>
      <c r="C244" s="17" t="n"/>
      <c r="D244" s="17" t="n"/>
      <c r="E244" s="17" t="n"/>
      <c r="F244" s="17" t="n"/>
      <c r="G244" s="8" t="n"/>
      <c r="H244" s="5">
        <f>IF(A244="","",IF(B244="","Previsto","Realizado"))</f>
        <v/>
      </c>
    </row>
    <row r="245">
      <c r="A245" s="16" t="n"/>
      <c r="B245" s="16" t="n"/>
      <c r="C245" s="17" t="n"/>
      <c r="D245" s="17" t="n"/>
      <c r="E245" s="17" t="n"/>
      <c r="F245" s="17" t="n"/>
      <c r="G245" s="8" t="n"/>
      <c r="H245" s="5">
        <f>IF(A245="","",IF(B245="","Previsto","Realizado"))</f>
        <v/>
      </c>
    </row>
    <row r="246">
      <c r="A246" s="16" t="n"/>
      <c r="B246" s="16" t="n"/>
      <c r="C246" s="17" t="n"/>
      <c r="D246" s="17" t="n"/>
      <c r="E246" s="17" t="n"/>
      <c r="F246" s="17" t="n"/>
      <c r="G246" s="8" t="n"/>
      <c r="H246" s="5">
        <f>IF(A246="","",IF(B246="","Previsto","Realizado"))</f>
        <v/>
      </c>
    </row>
    <row r="247">
      <c r="A247" s="16" t="n"/>
      <c r="B247" s="16" t="n"/>
      <c r="C247" s="17" t="n"/>
      <c r="D247" s="17" t="n"/>
      <c r="E247" s="17" t="n"/>
      <c r="F247" s="17" t="n"/>
      <c r="G247" s="8" t="n"/>
      <c r="H247" s="5">
        <f>IF(A247="","",IF(B247="","Previsto","Realizado"))</f>
        <v/>
      </c>
    </row>
    <row r="248">
      <c r="A248" s="16" t="n"/>
      <c r="B248" s="16" t="n"/>
      <c r="C248" s="17" t="n"/>
      <c r="D248" s="17" t="n"/>
      <c r="E248" s="17" t="n"/>
      <c r="F248" s="17" t="n"/>
      <c r="G248" s="8" t="n"/>
      <c r="H248" s="5">
        <f>IF(A248="","",IF(B248="","Previsto","Realizado"))</f>
        <v/>
      </c>
    </row>
    <row r="249">
      <c r="A249" s="16" t="n"/>
      <c r="B249" s="16" t="n"/>
      <c r="C249" s="17" t="n"/>
      <c r="D249" s="17" t="n"/>
      <c r="E249" s="17" t="n"/>
      <c r="F249" s="17" t="n"/>
      <c r="G249" s="8" t="n"/>
      <c r="H249" s="5">
        <f>IF(A249="","",IF(B249="","Previsto","Realizado"))</f>
        <v/>
      </c>
    </row>
    <row r="250">
      <c r="A250" s="16" t="n"/>
      <c r="B250" s="16" t="n"/>
      <c r="C250" s="17" t="n"/>
      <c r="D250" s="17" t="n"/>
      <c r="E250" s="17" t="n"/>
      <c r="F250" s="17" t="n"/>
      <c r="G250" s="8" t="n"/>
      <c r="H250" s="5">
        <f>IF(A250="","",IF(B250="","Previsto","Realizado"))</f>
        <v/>
      </c>
    </row>
    <row r="251">
      <c r="A251" s="16" t="n"/>
      <c r="B251" s="16" t="n"/>
      <c r="C251" s="17" t="n"/>
      <c r="D251" s="17" t="n"/>
      <c r="E251" s="17" t="n"/>
      <c r="F251" s="17" t="n"/>
      <c r="G251" s="8" t="n"/>
      <c r="H251" s="5">
        <f>IF(A251="","",IF(B251="","Previsto","Realizado"))</f>
        <v/>
      </c>
    </row>
    <row r="252">
      <c r="A252" s="16" t="n"/>
      <c r="B252" s="16" t="n"/>
      <c r="C252" s="17" t="n"/>
      <c r="D252" s="17" t="n"/>
      <c r="E252" s="17" t="n"/>
      <c r="F252" s="17" t="n"/>
      <c r="G252" s="8" t="n"/>
      <c r="H252" s="5">
        <f>IF(A252="","",IF(B252="","Previsto","Realizado"))</f>
        <v/>
      </c>
    </row>
    <row r="253">
      <c r="A253" s="16" t="n"/>
      <c r="B253" s="16" t="n"/>
      <c r="C253" s="17" t="n"/>
      <c r="D253" s="17" t="n"/>
      <c r="E253" s="17" t="n"/>
      <c r="F253" s="17" t="n"/>
      <c r="G253" s="8" t="n"/>
      <c r="H253" s="5">
        <f>IF(A253="","",IF(B253="","Previsto","Realizado"))</f>
        <v/>
      </c>
    </row>
    <row r="254">
      <c r="A254" s="16" t="n"/>
      <c r="B254" s="16" t="n"/>
      <c r="C254" s="17" t="n"/>
      <c r="D254" s="17" t="n"/>
      <c r="E254" s="17" t="n"/>
      <c r="F254" s="17" t="n"/>
      <c r="G254" s="8" t="n"/>
      <c r="H254" s="5">
        <f>IF(A254="","",IF(B254="","Previsto","Realizado"))</f>
        <v/>
      </c>
    </row>
    <row r="255">
      <c r="A255" s="16" t="n"/>
      <c r="B255" s="16" t="n"/>
      <c r="C255" s="17" t="n"/>
      <c r="D255" s="17" t="n"/>
      <c r="E255" s="17" t="n"/>
      <c r="F255" s="17" t="n"/>
      <c r="G255" s="8" t="n"/>
      <c r="H255" s="5">
        <f>IF(A255="","",IF(B255="","Previsto","Realizado"))</f>
        <v/>
      </c>
    </row>
    <row r="256">
      <c r="A256" s="16" t="n"/>
      <c r="B256" s="16" t="n"/>
      <c r="C256" s="17" t="n"/>
      <c r="D256" s="17" t="n"/>
      <c r="E256" s="17" t="n"/>
      <c r="F256" s="17" t="n"/>
      <c r="G256" s="8" t="n"/>
      <c r="H256" s="5">
        <f>IF(A256="","",IF(B256="","Previsto","Realizado"))</f>
        <v/>
      </c>
    </row>
    <row r="257">
      <c r="A257" s="16" t="n"/>
      <c r="B257" s="16" t="n"/>
      <c r="C257" s="17" t="n"/>
      <c r="D257" s="17" t="n"/>
      <c r="E257" s="17" t="n"/>
      <c r="F257" s="17" t="n"/>
      <c r="G257" s="8" t="n"/>
      <c r="H257" s="5">
        <f>IF(A257="","",IF(B257="","Previsto","Realizado"))</f>
        <v/>
      </c>
    </row>
    <row r="258">
      <c r="A258" s="16" t="n"/>
      <c r="B258" s="16" t="n"/>
      <c r="C258" s="17" t="n"/>
      <c r="D258" s="17" t="n"/>
      <c r="E258" s="17" t="n"/>
      <c r="F258" s="17" t="n"/>
      <c r="G258" s="8" t="n"/>
      <c r="H258" s="5">
        <f>IF(A258="","",IF(B258="","Previsto","Realizado"))</f>
        <v/>
      </c>
    </row>
    <row r="259">
      <c r="A259" s="16" t="n"/>
      <c r="B259" s="16" t="n"/>
      <c r="C259" s="17" t="n"/>
      <c r="D259" s="17" t="n"/>
      <c r="E259" s="17" t="n"/>
      <c r="F259" s="17" t="n"/>
      <c r="G259" s="8" t="n"/>
      <c r="H259" s="5">
        <f>IF(A259="","",IF(B259="","Previsto","Realizado"))</f>
        <v/>
      </c>
    </row>
    <row r="260">
      <c r="A260" s="16" t="n"/>
      <c r="B260" s="16" t="n"/>
      <c r="C260" s="17" t="n"/>
      <c r="D260" s="17" t="n"/>
      <c r="E260" s="17" t="n"/>
      <c r="F260" s="17" t="n"/>
      <c r="G260" s="8" t="n"/>
      <c r="H260" s="5">
        <f>IF(A260="","",IF(B260="","Previsto","Realizado"))</f>
        <v/>
      </c>
    </row>
    <row r="261">
      <c r="A261" s="16" t="n"/>
      <c r="B261" s="16" t="n"/>
      <c r="C261" s="17" t="n"/>
      <c r="D261" s="17" t="n"/>
      <c r="E261" s="17" t="n"/>
      <c r="F261" s="17" t="n"/>
      <c r="G261" s="8" t="n"/>
      <c r="H261" s="5">
        <f>IF(A261="","",IF(B261="","Previsto","Realizado"))</f>
        <v/>
      </c>
    </row>
    <row r="262">
      <c r="A262" s="16" t="n"/>
      <c r="B262" s="16" t="n"/>
      <c r="C262" s="17" t="n"/>
      <c r="D262" s="17" t="n"/>
      <c r="E262" s="17" t="n"/>
      <c r="F262" s="17" t="n"/>
      <c r="G262" s="8" t="n"/>
      <c r="H262" s="5">
        <f>IF(A262="","",IF(B262="","Previsto","Realizado"))</f>
        <v/>
      </c>
    </row>
    <row r="263">
      <c r="A263" s="16" t="n"/>
      <c r="B263" s="16" t="n"/>
      <c r="C263" s="17" t="n"/>
      <c r="D263" s="17" t="n"/>
      <c r="E263" s="17" t="n"/>
      <c r="F263" s="17" t="n"/>
      <c r="G263" s="8" t="n"/>
      <c r="H263" s="5">
        <f>IF(A263="","",IF(B263="","Previsto","Realizado"))</f>
        <v/>
      </c>
    </row>
    <row r="264">
      <c r="A264" s="16" t="n"/>
      <c r="B264" s="16" t="n"/>
      <c r="C264" s="17" t="n"/>
      <c r="D264" s="17" t="n"/>
      <c r="E264" s="17" t="n"/>
      <c r="F264" s="17" t="n"/>
      <c r="G264" s="8" t="n"/>
      <c r="H264" s="5">
        <f>IF(A264="","",IF(B264="","Previsto","Realizado"))</f>
        <v/>
      </c>
    </row>
    <row r="265">
      <c r="A265" s="16" t="n"/>
      <c r="B265" s="16" t="n"/>
      <c r="C265" s="17" t="n"/>
      <c r="D265" s="17" t="n"/>
      <c r="E265" s="17" t="n"/>
      <c r="F265" s="17" t="n"/>
      <c r="G265" s="8" t="n"/>
      <c r="H265" s="5">
        <f>IF(A265="","",IF(B265="","Previsto","Realizado"))</f>
        <v/>
      </c>
    </row>
    <row r="266">
      <c r="A266" s="16" t="n"/>
      <c r="B266" s="16" t="n"/>
      <c r="C266" s="17" t="n"/>
      <c r="D266" s="17" t="n"/>
      <c r="E266" s="17" t="n"/>
      <c r="F266" s="17" t="n"/>
      <c r="G266" s="8" t="n"/>
      <c r="H266" s="5">
        <f>IF(A266="","",IF(B266="","Previsto","Realizado"))</f>
        <v/>
      </c>
    </row>
    <row r="267">
      <c r="A267" s="16" t="n"/>
      <c r="B267" s="16" t="n"/>
      <c r="C267" s="17" t="n"/>
      <c r="D267" s="17" t="n"/>
      <c r="E267" s="17" t="n"/>
      <c r="F267" s="17" t="n"/>
      <c r="G267" s="8" t="n"/>
      <c r="H267" s="5">
        <f>IF(A267="","",IF(B267="","Previsto","Realizado"))</f>
        <v/>
      </c>
    </row>
    <row r="268">
      <c r="A268" s="16" t="n"/>
      <c r="B268" s="16" t="n"/>
      <c r="C268" s="17" t="n"/>
      <c r="D268" s="17" t="n"/>
      <c r="E268" s="17" t="n"/>
      <c r="F268" s="17" t="n"/>
      <c r="G268" s="8" t="n"/>
      <c r="H268" s="5">
        <f>IF(A268="","",IF(B268="","Previsto","Realizado"))</f>
        <v/>
      </c>
    </row>
    <row r="269">
      <c r="A269" s="16" t="n"/>
      <c r="B269" s="16" t="n"/>
      <c r="C269" s="17" t="n"/>
      <c r="D269" s="17" t="n"/>
      <c r="E269" s="17" t="n"/>
      <c r="F269" s="17" t="n"/>
      <c r="G269" s="8" t="n"/>
      <c r="H269" s="5">
        <f>IF(A269="","",IF(B269="","Previsto","Realizado"))</f>
        <v/>
      </c>
    </row>
    <row r="270">
      <c r="A270" s="16" t="n"/>
      <c r="B270" s="16" t="n"/>
      <c r="C270" s="17" t="n"/>
      <c r="D270" s="17" t="n"/>
      <c r="E270" s="17" t="n"/>
      <c r="F270" s="17" t="n"/>
      <c r="G270" s="8" t="n"/>
      <c r="H270" s="5">
        <f>IF(A270="","",IF(B270="","Previsto","Realizado"))</f>
        <v/>
      </c>
    </row>
    <row r="271">
      <c r="A271" s="16" t="n"/>
      <c r="B271" s="16" t="n"/>
      <c r="C271" s="17" t="n"/>
      <c r="D271" s="17" t="n"/>
      <c r="E271" s="17" t="n"/>
      <c r="F271" s="17" t="n"/>
      <c r="G271" s="8" t="n"/>
      <c r="H271" s="5">
        <f>IF(A271="","",IF(B271="","Previsto","Realizado"))</f>
        <v/>
      </c>
    </row>
    <row r="272">
      <c r="A272" s="16" t="n"/>
      <c r="B272" s="16" t="n"/>
      <c r="C272" s="17" t="n"/>
      <c r="D272" s="17" t="n"/>
      <c r="E272" s="17" t="n"/>
      <c r="F272" s="17" t="n"/>
      <c r="G272" s="8" t="n"/>
      <c r="H272" s="5">
        <f>IF(A272="","",IF(B272="","Previsto","Realizado"))</f>
        <v/>
      </c>
    </row>
    <row r="273">
      <c r="A273" s="16" t="n"/>
      <c r="B273" s="16" t="n"/>
      <c r="C273" s="17" t="n"/>
      <c r="D273" s="17" t="n"/>
      <c r="E273" s="17" t="n"/>
      <c r="F273" s="17" t="n"/>
      <c r="G273" s="8" t="n"/>
      <c r="H273" s="5">
        <f>IF(A273="","",IF(B273="","Previsto","Realizado"))</f>
        <v/>
      </c>
    </row>
    <row r="274">
      <c r="A274" s="16" t="n"/>
      <c r="B274" s="16" t="n"/>
      <c r="C274" s="17" t="n"/>
      <c r="D274" s="17" t="n"/>
      <c r="E274" s="17" t="n"/>
      <c r="F274" s="17" t="n"/>
      <c r="G274" s="8" t="n"/>
      <c r="H274" s="5">
        <f>IF(A274="","",IF(B274="","Previsto","Realizado"))</f>
        <v/>
      </c>
    </row>
    <row r="275">
      <c r="A275" s="16" t="n"/>
      <c r="B275" s="16" t="n"/>
      <c r="C275" s="17" t="n"/>
      <c r="D275" s="17" t="n"/>
      <c r="E275" s="17" t="n"/>
      <c r="F275" s="17" t="n"/>
      <c r="G275" s="8" t="n"/>
      <c r="H275" s="5">
        <f>IF(A275="","",IF(B275="","Previsto","Realizado"))</f>
        <v/>
      </c>
    </row>
    <row r="276">
      <c r="A276" s="16" t="n"/>
      <c r="B276" s="16" t="n"/>
      <c r="C276" s="17" t="n"/>
      <c r="D276" s="17" t="n"/>
      <c r="E276" s="17" t="n"/>
      <c r="F276" s="17" t="n"/>
      <c r="G276" s="8" t="n"/>
      <c r="H276" s="5">
        <f>IF(A276="","",IF(B276="","Previsto","Realizado"))</f>
        <v/>
      </c>
    </row>
    <row r="277">
      <c r="A277" s="16" t="n"/>
      <c r="B277" s="16" t="n"/>
      <c r="C277" s="17" t="n"/>
      <c r="D277" s="17" t="n"/>
      <c r="E277" s="17" t="n"/>
      <c r="F277" s="17" t="n"/>
      <c r="G277" s="8" t="n"/>
      <c r="H277" s="5">
        <f>IF(A277="","",IF(B277="","Previsto","Realizado"))</f>
        <v/>
      </c>
    </row>
    <row r="278">
      <c r="A278" s="16" t="n"/>
      <c r="B278" s="16" t="n"/>
      <c r="C278" s="17" t="n"/>
      <c r="D278" s="17" t="n"/>
      <c r="E278" s="17" t="n"/>
      <c r="F278" s="17" t="n"/>
      <c r="G278" s="8" t="n"/>
      <c r="H278" s="5">
        <f>IF(A278="","",IF(B278="","Previsto","Realizado"))</f>
        <v/>
      </c>
    </row>
    <row r="279">
      <c r="A279" s="16" t="n"/>
      <c r="B279" s="16" t="n"/>
      <c r="C279" s="17" t="n"/>
      <c r="D279" s="17" t="n"/>
      <c r="E279" s="17" t="n"/>
      <c r="F279" s="17" t="n"/>
      <c r="G279" s="8" t="n"/>
      <c r="H279" s="5">
        <f>IF(A279="","",IF(B279="","Previsto","Realizado"))</f>
        <v/>
      </c>
    </row>
    <row r="280">
      <c r="A280" s="16" t="n"/>
      <c r="B280" s="16" t="n"/>
      <c r="C280" s="17" t="n"/>
      <c r="D280" s="17" t="n"/>
      <c r="E280" s="17" t="n"/>
      <c r="F280" s="17" t="n"/>
      <c r="G280" s="8" t="n"/>
      <c r="H280" s="5">
        <f>IF(A280="","",IF(B280="","Previsto","Realizado"))</f>
        <v/>
      </c>
    </row>
    <row r="281">
      <c r="A281" s="16" t="n"/>
      <c r="B281" s="16" t="n"/>
      <c r="C281" s="17" t="n"/>
      <c r="D281" s="17" t="n"/>
      <c r="E281" s="17" t="n"/>
      <c r="F281" s="17" t="n"/>
      <c r="G281" s="8" t="n"/>
      <c r="H281" s="5">
        <f>IF(A281="","",IF(B281="","Previsto","Realizado"))</f>
        <v/>
      </c>
    </row>
    <row r="282">
      <c r="A282" s="16" t="n"/>
      <c r="B282" s="16" t="n"/>
      <c r="C282" s="17" t="n"/>
      <c r="D282" s="17" t="n"/>
      <c r="E282" s="17" t="n"/>
      <c r="F282" s="17" t="n"/>
      <c r="G282" s="8" t="n"/>
      <c r="H282" s="5">
        <f>IF(A282="","",IF(B282="","Previsto","Realizado"))</f>
        <v/>
      </c>
    </row>
    <row r="283">
      <c r="A283" s="16" t="n"/>
      <c r="B283" s="16" t="n"/>
      <c r="C283" s="17" t="n"/>
      <c r="D283" s="17" t="n"/>
      <c r="E283" s="17" t="n"/>
      <c r="F283" s="17" t="n"/>
      <c r="G283" s="8" t="n"/>
      <c r="H283" s="5">
        <f>IF(A283="","",IF(B283="","Previsto","Realizado"))</f>
        <v/>
      </c>
    </row>
    <row r="284">
      <c r="A284" s="16" t="n"/>
      <c r="B284" s="16" t="n"/>
      <c r="C284" s="17" t="n"/>
      <c r="D284" s="17" t="n"/>
      <c r="E284" s="17" t="n"/>
      <c r="F284" s="17" t="n"/>
      <c r="G284" s="8" t="n"/>
      <c r="H284" s="5">
        <f>IF(A284="","",IF(B284="","Previsto","Realizado"))</f>
        <v/>
      </c>
    </row>
    <row r="285">
      <c r="A285" s="16" t="n"/>
      <c r="B285" s="16" t="n"/>
      <c r="C285" s="17" t="n"/>
      <c r="D285" s="17" t="n"/>
      <c r="E285" s="17" t="n"/>
      <c r="F285" s="17" t="n"/>
      <c r="G285" s="8" t="n"/>
      <c r="H285" s="5">
        <f>IF(A285="","",IF(B285="","Previsto","Realizado"))</f>
        <v/>
      </c>
    </row>
    <row r="286">
      <c r="A286" s="16" t="n"/>
      <c r="B286" s="16" t="n"/>
      <c r="C286" s="17" t="n"/>
      <c r="D286" s="17" t="n"/>
      <c r="E286" s="17" t="n"/>
      <c r="F286" s="17" t="n"/>
      <c r="G286" s="8" t="n"/>
      <c r="H286" s="5">
        <f>IF(A286="","",IF(B286="","Previsto","Realizado"))</f>
        <v/>
      </c>
    </row>
    <row r="287">
      <c r="A287" s="16" t="n"/>
      <c r="B287" s="16" t="n"/>
      <c r="C287" s="17" t="n"/>
      <c r="D287" s="17" t="n"/>
      <c r="E287" s="17" t="n"/>
      <c r="F287" s="17" t="n"/>
      <c r="G287" s="8" t="n"/>
      <c r="H287" s="5">
        <f>IF(A287="","",IF(B287="","Previsto","Realizado"))</f>
        <v/>
      </c>
    </row>
    <row r="288">
      <c r="A288" s="16" t="n"/>
      <c r="B288" s="16" t="n"/>
      <c r="C288" s="17" t="n"/>
      <c r="D288" s="17" t="n"/>
      <c r="E288" s="17" t="n"/>
      <c r="F288" s="17" t="n"/>
      <c r="G288" s="8" t="n"/>
      <c r="H288" s="5">
        <f>IF(A288="","",IF(B288="","Previsto","Realizado"))</f>
        <v/>
      </c>
    </row>
    <row r="289">
      <c r="A289" s="16" t="n"/>
      <c r="B289" s="16" t="n"/>
      <c r="C289" s="17" t="n"/>
      <c r="D289" s="17" t="n"/>
      <c r="E289" s="17" t="n"/>
      <c r="F289" s="17" t="n"/>
      <c r="G289" s="8" t="n"/>
      <c r="H289" s="5">
        <f>IF(A289="","",IF(B289="","Previsto","Realizado"))</f>
        <v/>
      </c>
    </row>
    <row r="290">
      <c r="A290" s="16" t="n"/>
      <c r="B290" s="16" t="n"/>
      <c r="C290" s="17" t="n"/>
      <c r="D290" s="17" t="n"/>
      <c r="E290" s="17" t="n"/>
      <c r="F290" s="17" t="n"/>
      <c r="G290" s="8" t="n"/>
      <c r="H290" s="5">
        <f>IF(A290="","",IF(B290="","Previsto","Realizado"))</f>
        <v/>
      </c>
    </row>
    <row r="291">
      <c r="A291" s="16" t="n"/>
      <c r="B291" s="16" t="n"/>
      <c r="C291" s="17" t="n"/>
      <c r="D291" s="17" t="n"/>
      <c r="E291" s="17" t="n"/>
      <c r="F291" s="17" t="n"/>
      <c r="G291" s="8" t="n"/>
      <c r="H291" s="5">
        <f>IF(A291="","",IF(B291="","Previsto","Realizado"))</f>
        <v/>
      </c>
    </row>
    <row r="292">
      <c r="A292" s="16" t="n"/>
      <c r="B292" s="16" t="n"/>
      <c r="C292" s="17" t="n"/>
      <c r="D292" s="17" t="n"/>
      <c r="E292" s="17" t="n"/>
      <c r="F292" s="17" t="n"/>
      <c r="G292" s="8" t="n"/>
      <c r="H292" s="5">
        <f>IF(A292="","",IF(B292="","Previsto","Realizado"))</f>
        <v/>
      </c>
    </row>
    <row r="293">
      <c r="A293" s="16" t="n"/>
      <c r="B293" s="16" t="n"/>
      <c r="C293" s="17" t="n"/>
      <c r="D293" s="17" t="n"/>
      <c r="E293" s="17" t="n"/>
      <c r="F293" s="17" t="n"/>
      <c r="G293" s="8" t="n"/>
      <c r="H293" s="5">
        <f>IF(A293="","",IF(B293="","Previsto","Realizado"))</f>
        <v/>
      </c>
    </row>
    <row r="294">
      <c r="A294" s="16" t="n"/>
      <c r="B294" s="16" t="n"/>
      <c r="C294" s="17" t="n"/>
      <c r="D294" s="17" t="n"/>
      <c r="E294" s="17" t="n"/>
      <c r="F294" s="17" t="n"/>
      <c r="G294" s="8" t="n"/>
      <c r="H294" s="5">
        <f>IF(A294="","",IF(B294="","Previsto","Realizado"))</f>
        <v/>
      </c>
    </row>
    <row r="295">
      <c r="A295" s="16" t="n"/>
      <c r="B295" s="16" t="n"/>
      <c r="C295" s="17" t="n"/>
      <c r="D295" s="17" t="n"/>
      <c r="E295" s="17" t="n"/>
      <c r="F295" s="17" t="n"/>
      <c r="G295" s="8" t="n"/>
      <c r="H295" s="5">
        <f>IF(A295="","",IF(B295="","Previsto","Realizado"))</f>
        <v/>
      </c>
    </row>
    <row r="296">
      <c r="A296" s="16" t="n"/>
      <c r="B296" s="16" t="n"/>
      <c r="C296" s="17" t="n"/>
      <c r="D296" s="17" t="n"/>
      <c r="E296" s="17" t="n"/>
      <c r="F296" s="17" t="n"/>
      <c r="G296" s="8" t="n"/>
      <c r="H296" s="5">
        <f>IF(A296="","",IF(B296="","Previsto","Realizado"))</f>
        <v/>
      </c>
    </row>
    <row r="297">
      <c r="A297" s="16" t="n"/>
      <c r="B297" s="16" t="n"/>
      <c r="C297" s="17" t="n"/>
      <c r="D297" s="17" t="n"/>
      <c r="E297" s="17" t="n"/>
      <c r="F297" s="17" t="n"/>
      <c r="G297" s="8" t="n"/>
      <c r="H297" s="5">
        <f>IF(A297="","",IF(B297="","Previsto","Realizado"))</f>
        <v/>
      </c>
    </row>
    <row r="298">
      <c r="A298" s="16" t="n"/>
      <c r="B298" s="16" t="n"/>
      <c r="C298" s="17" t="n"/>
      <c r="D298" s="17" t="n"/>
      <c r="E298" s="17" t="n"/>
      <c r="F298" s="17" t="n"/>
      <c r="G298" s="8" t="n"/>
      <c r="H298" s="5">
        <f>IF(A298="","",IF(B298="","Previsto","Realizado"))</f>
        <v/>
      </c>
    </row>
    <row r="299">
      <c r="A299" s="16" t="n"/>
      <c r="B299" s="16" t="n"/>
      <c r="C299" s="17" t="n"/>
      <c r="D299" s="17" t="n"/>
      <c r="E299" s="17" t="n"/>
      <c r="F299" s="17" t="n"/>
      <c r="G299" s="8" t="n"/>
      <c r="H299" s="5">
        <f>IF(A299="","",IF(B299="","Previsto","Realizado"))</f>
        <v/>
      </c>
    </row>
    <row r="300">
      <c r="A300" s="16" t="n"/>
      <c r="B300" s="16" t="n"/>
      <c r="C300" s="17" t="n"/>
      <c r="D300" s="17" t="n"/>
      <c r="E300" s="17" t="n"/>
      <c r="F300" s="17" t="n"/>
      <c r="G300" s="8" t="n"/>
      <c r="H300" s="5">
        <f>IF(A300="","",IF(B300="","Previsto","Realizado"))</f>
        <v/>
      </c>
    </row>
    <row r="301">
      <c r="A301" s="16" t="n"/>
      <c r="B301" s="16" t="n"/>
      <c r="C301" s="17" t="n"/>
      <c r="D301" s="17" t="n"/>
      <c r="E301" s="17" t="n"/>
      <c r="F301" s="17" t="n"/>
      <c r="G301" s="8" t="n"/>
      <c r="H301" s="5">
        <f>IF(A301="","",IF(B301="","Previsto","Realizado"))</f>
        <v/>
      </c>
    </row>
    <row r="302">
      <c r="A302" s="16" t="n"/>
      <c r="B302" s="16" t="n"/>
      <c r="C302" s="17" t="n"/>
      <c r="D302" s="17" t="n"/>
      <c r="E302" s="17" t="n"/>
      <c r="F302" s="17" t="n"/>
      <c r="G302" s="8" t="n"/>
      <c r="H302" s="5">
        <f>IF(A302="","",IF(B302="","Previsto","Realizado"))</f>
        <v/>
      </c>
    </row>
    <row r="303">
      <c r="A303" s="16" t="n"/>
      <c r="B303" s="16" t="n"/>
      <c r="C303" s="17" t="n"/>
      <c r="D303" s="17" t="n"/>
      <c r="E303" s="17" t="n"/>
      <c r="F303" s="17" t="n"/>
      <c r="G303" s="8" t="n"/>
      <c r="H303" s="5">
        <f>IF(A303="","",IF(B303="","Previsto","Realizado"))</f>
        <v/>
      </c>
    </row>
    <row r="304">
      <c r="A304" s="16" t="n"/>
      <c r="B304" s="16" t="n"/>
      <c r="C304" s="17" t="n"/>
      <c r="D304" s="17" t="n"/>
      <c r="E304" s="17" t="n"/>
      <c r="F304" s="17" t="n"/>
      <c r="G304" s="8" t="n"/>
      <c r="H304" s="5">
        <f>IF(A304="","",IF(B304="","Previsto","Realizado"))</f>
        <v/>
      </c>
    </row>
    <row r="305">
      <c r="A305" s="16" t="n"/>
      <c r="B305" s="16" t="n"/>
      <c r="C305" s="17" t="n"/>
      <c r="D305" s="17" t="n"/>
      <c r="E305" s="17" t="n"/>
      <c r="F305" s="17" t="n"/>
      <c r="G305" s="8" t="n"/>
      <c r="H305" s="5">
        <f>IF(A305="","",IF(B305="","Previsto","Realizado"))</f>
        <v/>
      </c>
    </row>
    <row r="306">
      <c r="A306" s="16" t="n"/>
      <c r="B306" s="16" t="n"/>
      <c r="C306" s="17" t="n"/>
      <c r="D306" s="17" t="n"/>
      <c r="E306" s="17" t="n"/>
      <c r="F306" s="17" t="n"/>
      <c r="G306" s="8" t="n"/>
      <c r="H306" s="5">
        <f>IF(A306="","",IF(B306="","Previsto","Realizado"))</f>
        <v/>
      </c>
    </row>
    <row r="307">
      <c r="A307" s="16" t="n"/>
      <c r="B307" s="16" t="n"/>
      <c r="C307" s="17" t="n"/>
      <c r="D307" s="17" t="n"/>
      <c r="E307" s="17" t="n"/>
      <c r="F307" s="17" t="n"/>
      <c r="G307" s="8" t="n"/>
      <c r="H307" s="5">
        <f>IF(A307="","",IF(B307="","Previsto","Realizado"))</f>
        <v/>
      </c>
    </row>
    <row r="308">
      <c r="A308" s="16" t="n"/>
      <c r="B308" s="16" t="n"/>
      <c r="C308" s="17" t="n"/>
      <c r="D308" s="17" t="n"/>
      <c r="E308" s="17" t="n"/>
      <c r="F308" s="17" t="n"/>
      <c r="G308" s="8" t="n"/>
      <c r="H308" s="5">
        <f>IF(A308="","",IF(B308="","Previsto","Realizado"))</f>
        <v/>
      </c>
    </row>
    <row r="309">
      <c r="A309" s="16" t="n"/>
      <c r="B309" s="16" t="n"/>
      <c r="C309" s="17" t="n"/>
      <c r="D309" s="17" t="n"/>
      <c r="E309" s="17" t="n"/>
      <c r="F309" s="17" t="n"/>
      <c r="G309" s="8" t="n"/>
      <c r="H309" s="5">
        <f>IF(A309="","",IF(B309="","Previsto","Realizado"))</f>
        <v/>
      </c>
    </row>
    <row r="310">
      <c r="A310" s="16" t="n"/>
      <c r="B310" s="16" t="n"/>
      <c r="C310" s="17" t="n"/>
      <c r="D310" s="17" t="n"/>
      <c r="E310" s="17" t="n"/>
      <c r="F310" s="17" t="n"/>
      <c r="G310" s="8" t="n"/>
      <c r="H310" s="5">
        <f>IF(A310="","",IF(B310="","Previsto","Realizado"))</f>
        <v/>
      </c>
    </row>
    <row r="311">
      <c r="A311" s="16" t="n"/>
      <c r="B311" s="16" t="n"/>
      <c r="C311" s="17" t="n"/>
      <c r="D311" s="17" t="n"/>
      <c r="E311" s="17" t="n"/>
      <c r="F311" s="17" t="n"/>
      <c r="G311" s="8" t="n"/>
      <c r="H311" s="5">
        <f>IF(A311="","",IF(B311="","Previsto","Realizado"))</f>
        <v/>
      </c>
    </row>
    <row r="312">
      <c r="A312" s="16" t="n"/>
      <c r="B312" s="16" t="n"/>
      <c r="C312" s="17" t="n"/>
      <c r="D312" s="17" t="n"/>
      <c r="E312" s="17" t="n"/>
      <c r="F312" s="17" t="n"/>
      <c r="G312" s="8" t="n"/>
      <c r="H312" s="5">
        <f>IF(A312="","",IF(B312="","Previsto","Realizado"))</f>
        <v/>
      </c>
    </row>
    <row r="313">
      <c r="A313" s="16" t="n"/>
      <c r="B313" s="16" t="n"/>
      <c r="C313" s="17" t="n"/>
      <c r="D313" s="17" t="n"/>
      <c r="E313" s="17" t="n"/>
      <c r="F313" s="17" t="n"/>
      <c r="G313" s="8" t="n"/>
      <c r="H313" s="5">
        <f>IF(A313="","",IF(B313="","Previsto","Realizado"))</f>
        <v/>
      </c>
    </row>
    <row r="314">
      <c r="A314" s="16" t="n"/>
      <c r="B314" s="16" t="n"/>
      <c r="C314" s="17" t="n"/>
      <c r="D314" s="17" t="n"/>
      <c r="E314" s="17" t="n"/>
      <c r="F314" s="17" t="n"/>
      <c r="G314" s="8" t="n"/>
      <c r="H314" s="5">
        <f>IF(A314="","",IF(B314="","Previsto","Realizado"))</f>
        <v/>
      </c>
    </row>
    <row r="315">
      <c r="A315" s="16" t="n"/>
      <c r="B315" s="16" t="n"/>
      <c r="C315" s="17" t="n"/>
      <c r="D315" s="17" t="n"/>
      <c r="E315" s="17" t="n"/>
      <c r="F315" s="17" t="n"/>
      <c r="G315" s="8" t="n"/>
      <c r="H315" s="5">
        <f>IF(A315="","",IF(B315="","Previsto","Realizado"))</f>
        <v/>
      </c>
    </row>
    <row r="316">
      <c r="A316" s="16" t="n"/>
      <c r="B316" s="16" t="n"/>
      <c r="C316" s="17" t="n"/>
      <c r="D316" s="17" t="n"/>
      <c r="E316" s="17" t="n"/>
      <c r="F316" s="17" t="n"/>
      <c r="G316" s="8" t="n"/>
      <c r="H316" s="5">
        <f>IF(A316="","",IF(B316="","Previsto","Realizado"))</f>
        <v/>
      </c>
    </row>
    <row r="317">
      <c r="A317" s="16" t="n"/>
      <c r="B317" s="16" t="n"/>
      <c r="C317" s="17" t="n"/>
      <c r="D317" s="17" t="n"/>
      <c r="E317" s="17" t="n"/>
      <c r="F317" s="17" t="n"/>
      <c r="G317" s="8" t="n"/>
      <c r="H317" s="5">
        <f>IF(A317="","",IF(B317="","Previsto","Realizado"))</f>
        <v/>
      </c>
    </row>
    <row r="318">
      <c r="A318" s="16" t="n"/>
      <c r="B318" s="16" t="n"/>
      <c r="C318" s="17" t="n"/>
      <c r="D318" s="17" t="n"/>
      <c r="E318" s="17" t="n"/>
      <c r="F318" s="17" t="n"/>
      <c r="G318" s="8" t="n"/>
      <c r="H318" s="5">
        <f>IF(A318="","",IF(B318="","Previsto","Realizado"))</f>
        <v/>
      </c>
    </row>
    <row r="319">
      <c r="A319" s="16" t="n"/>
      <c r="B319" s="16" t="n"/>
      <c r="C319" s="17" t="n"/>
      <c r="D319" s="17" t="n"/>
      <c r="E319" s="17" t="n"/>
      <c r="F319" s="17" t="n"/>
      <c r="G319" s="8" t="n"/>
      <c r="H319" s="5">
        <f>IF(A319="","",IF(B319="","Previsto","Realizado"))</f>
        <v/>
      </c>
    </row>
    <row r="320">
      <c r="A320" s="16" t="n"/>
      <c r="B320" s="16" t="n"/>
      <c r="C320" s="17" t="n"/>
      <c r="D320" s="17" t="n"/>
      <c r="E320" s="17" t="n"/>
      <c r="F320" s="17" t="n"/>
      <c r="G320" s="8" t="n"/>
      <c r="H320" s="5">
        <f>IF(A320="","",IF(B320="","Previsto","Realizado"))</f>
        <v/>
      </c>
    </row>
    <row r="321">
      <c r="A321" s="16" t="n"/>
      <c r="B321" s="16" t="n"/>
      <c r="C321" s="17" t="n"/>
      <c r="D321" s="17" t="n"/>
      <c r="E321" s="17" t="n"/>
      <c r="F321" s="17" t="n"/>
      <c r="G321" s="8" t="n"/>
      <c r="H321" s="5">
        <f>IF(A321="","",IF(B321="","Previsto","Realizado"))</f>
        <v/>
      </c>
    </row>
    <row r="322">
      <c r="A322" s="16" t="n"/>
      <c r="B322" s="16" t="n"/>
      <c r="C322" s="17" t="n"/>
      <c r="D322" s="17" t="n"/>
      <c r="E322" s="17" t="n"/>
      <c r="F322" s="17" t="n"/>
      <c r="G322" s="8" t="n"/>
      <c r="H322" s="5">
        <f>IF(A322="","",IF(B322="","Previsto","Realizado"))</f>
        <v/>
      </c>
    </row>
    <row r="323">
      <c r="A323" s="16" t="n"/>
      <c r="B323" s="16" t="n"/>
      <c r="C323" s="17" t="n"/>
      <c r="D323" s="17" t="n"/>
      <c r="E323" s="17" t="n"/>
      <c r="F323" s="17" t="n"/>
      <c r="G323" s="8" t="n"/>
      <c r="H323" s="5">
        <f>IF(A323="","",IF(B323="","Previsto","Realizado"))</f>
        <v/>
      </c>
    </row>
    <row r="324">
      <c r="A324" s="16" t="n"/>
      <c r="B324" s="16" t="n"/>
      <c r="C324" s="17" t="n"/>
      <c r="D324" s="17" t="n"/>
      <c r="E324" s="17" t="n"/>
      <c r="F324" s="17" t="n"/>
      <c r="G324" s="8" t="n"/>
      <c r="H324" s="5">
        <f>IF(A324="","",IF(B324="","Previsto","Realizado"))</f>
        <v/>
      </c>
    </row>
    <row r="325">
      <c r="A325" s="16" t="n"/>
      <c r="B325" s="16" t="n"/>
      <c r="C325" s="17" t="n"/>
      <c r="D325" s="17" t="n"/>
      <c r="E325" s="17" t="n"/>
      <c r="F325" s="17" t="n"/>
      <c r="G325" s="8" t="n"/>
      <c r="H325" s="5">
        <f>IF(A325="","",IF(B325="","Previsto","Realizado"))</f>
        <v/>
      </c>
    </row>
    <row r="326">
      <c r="A326" s="16" t="n"/>
      <c r="B326" s="16" t="n"/>
      <c r="C326" s="17" t="n"/>
      <c r="D326" s="17" t="n"/>
      <c r="E326" s="17" t="n"/>
      <c r="F326" s="17" t="n"/>
      <c r="G326" s="8" t="n"/>
      <c r="H326" s="5">
        <f>IF(A326="","",IF(B326="","Previsto","Realizado"))</f>
        <v/>
      </c>
    </row>
    <row r="327">
      <c r="A327" s="16" t="n"/>
      <c r="B327" s="16" t="n"/>
      <c r="C327" s="17" t="n"/>
      <c r="D327" s="17" t="n"/>
      <c r="E327" s="17" t="n"/>
      <c r="F327" s="17" t="n"/>
      <c r="G327" s="8" t="n"/>
      <c r="H327" s="5">
        <f>IF(A327="","",IF(B327="","Previsto","Realizado"))</f>
        <v/>
      </c>
    </row>
    <row r="328">
      <c r="A328" s="16" t="n"/>
      <c r="B328" s="16" t="n"/>
      <c r="C328" s="17" t="n"/>
      <c r="D328" s="17" t="n"/>
      <c r="E328" s="17" t="n"/>
      <c r="F328" s="17" t="n"/>
      <c r="G328" s="8" t="n"/>
      <c r="H328" s="5">
        <f>IF(A328="","",IF(B328="","Previsto","Realizado"))</f>
        <v/>
      </c>
    </row>
    <row r="329">
      <c r="A329" s="16" t="n"/>
      <c r="B329" s="16" t="n"/>
      <c r="C329" s="17" t="n"/>
      <c r="D329" s="17" t="n"/>
      <c r="E329" s="17" t="n"/>
      <c r="F329" s="17" t="n"/>
      <c r="G329" s="8" t="n"/>
      <c r="H329" s="5">
        <f>IF(A329="","",IF(B329="","Previsto","Realizado"))</f>
        <v/>
      </c>
    </row>
    <row r="330">
      <c r="A330" s="16" t="n"/>
      <c r="B330" s="16" t="n"/>
      <c r="C330" s="17" t="n"/>
      <c r="D330" s="17" t="n"/>
      <c r="E330" s="17" t="n"/>
      <c r="F330" s="17" t="n"/>
      <c r="G330" s="8" t="n"/>
      <c r="H330" s="5">
        <f>IF(A330="","",IF(B330="","Previsto","Realizado"))</f>
        <v/>
      </c>
    </row>
    <row r="331">
      <c r="A331" s="16" t="n"/>
      <c r="B331" s="16" t="n"/>
      <c r="C331" s="17" t="n"/>
      <c r="D331" s="17" t="n"/>
      <c r="E331" s="17" t="n"/>
      <c r="F331" s="17" t="n"/>
      <c r="G331" s="8" t="n"/>
      <c r="H331" s="5">
        <f>IF(A331="","",IF(B331="","Previsto","Realizado"))</f>
        <v/>
      </c>
    </row>
    <row r="332">
      <c r="A332" s="16" t="n"/>
      <c r="B332" s="16" t="n"/>
      <c r="C332" s="17" t="n"/>
      <c r="D332" s="17" t="n"/>
      <c r="E332" s="17" t="n"/>
      <c r="F332" s="17" t="n"/>
      <c r="G332" s="8" t="n"/>
      <c r="H332" s="5">
        <f>IF(A332="","",IF(B332="","Previsto","Realizado"))</f>
        <v/>
      </c>
    </row>
    <row r="333">
      <c r="A333" s="16" t="n"/>
      <c r="B333" s="16" t="n"/>
      <c r="C333" s="17" t="n"/>
      <c r="D333" s="17" t="n"/>
      <c r="E333" s="17" t="n"/>
      <c r="F333" s="17" t="n"/>
      <c r="G333" s="8" t="n"/>
      <c r="H333" s="5">
        <f>IF(A333="","",IF(B333="","Previsto","Realizado"))</f>
        <v/>
      </c>
    </row>
    <row r="334">
      <c r="A334" s="16" t="n"/>
      <c r="B334" s="16" t="n"/>
      <c r="C334" s="17" t="n"/>
      <c r="D334" s="17" t="n"/>
      <c r="E334" s="17" t="n"/>
      <c r="F334" s="17" t="n"/>
      <c r="G334" s="8" t="n"/>
      <c r="H334" s="5">
        <f>IF(A334="","",IF(B334="","Previsto","Realizado"))</f>
        <v/>
      </c>
    </row>
    <row r="335">
      <c r="A335" s="16" t="n"/>
      <c r="B335" s="16" t="n"/>
      <c r="C335" s="17" t="n"/>
      <c r="D335" s="17" t="n"/>
      <c r="E335" s="17" t="n"/>
      <c r="F335" s="17" t="n"/>
      <c r="G335" s="8" t="n"/>
      <c r="H335" s="5">
        <f>IF(A335="","",IF(B335="","Previsto","Realizado"))</f>
        <v/>
      </c>
    </row>
    <row r="336">
      <c r="A336" s="16" t="n"/>
      <c r="B336" s="16" t="n"/>
      <c r="C336" s="17" t="n"/>
      <c r="D336" s="17" t="n"/>
      <c r="E336" s="17" t="n"/>
      <c r="F336" s="17" t="n"/>
      <c r="G336" s="8" t="n"/>
      <c r="H336" s="5">
        <f>IF(A336="","",IF(B336="","Previsto","Realizado"))</f>
        <v/>
      </c>
    </row>
    <row r="337">
      <c r="A337" s="16" t="n"/>
      <c r="B337" s="16" t="n"/>
      <c r="C337" s="17" t="n"/>
      <c r="D337" s="17" t="n"/>
      <c r="E337" s="17" t="n"/>
      <c r="F337" s="17" t="n"/>
      <c r="G337" s="8" t="n"/>
      <c r="H337" s="5">
        <f>IF(A337="","",IF(B337="","Previsto","Realizado"))</f>
        <v/>
      </c>
    </row>
    <row r="338">
      <c r="A338" s="16" t="n"/>
      <c r="B338" s="16" t="n"/>
      <c r="C338" s="17" t="n"/>
      <c r="D338" s="17" t="n"/>
      <c r="E338" s="17" t="n"/>
      <c r="F338" s="17" t="n"/>
      <c r="G338" s="8" t="n"/>
      <c r="H338" s="5">
        <f>IF(A338="","",IF(B338="","Previsto","Realizado"))</f>
        <v/>
      </c>
    </row>
    <row r="339">
      <c r="A339" s="16" t="n"/>
      <c r="B339" s="16" t="n"/>
      <c r="C339" s="17" t="n"/>
      <c r="D339" s="17" t="n"/>
      <c r="E339" s="17" t="n"/>
      <c r="F339" s="17" t="n"/>
      <c r="G339" s="8" t="n"/>
      <c r="H339" s="5">
        <f>IF(A339="","",IF(B339="","Previsto","Realizado"))</f>
        <v/>
      </c>
    </row>
    <row r="340">
      <c r="A340" s="16" t="n"/>
      <c r="B340" s="16" t="n"/>
      <c r="C340" s="17" t="n"/>
      <c r="D340" s="17" t="n"/>
      <c r="E340" s="17" t="n"/>
      <c r="F340" s="17" t="n"/>
      <c r="G340" s="8" t="n"/>
      <c r="H340" s="5">
        <f>IF(A340="","",IF(B340="","Previsto","Realizado"))</f>
        <v/>
      </c>
    </row>
    <row r="341">
      <c r="A341" s="16" t="n"/>
      <c r="B341" s="16" t="n"/>
      <c r="C341" s="17" t="n"/>
      <c r="D341" s="17" t="n"/>
      <c r="E341" s="17" t="n"/>
      <c r="F341" s="17" t="n"/>
      <c r="G341" s="8" t="n"/>
      <c r="H341" s="5">
        <f>IF(A341="","",IF(B341="","Previsto","Realizado"))</f>
        <v/>
      </c>
    </row>
    <row r="342">
      <c r="A342" s="16" t="n"/>
      <c r="B342" s="16" t="n"/>
      <c r="C342" s="17" t="n"/>
      <c r="D342" s="17" t="n"/>
      <c r="E342" s="17" t="n"/>
      <c r="F342" s="17" t="n"/>
      <c r="G342" s="8" t="n"/>
      <c r="H342" s="5">
        <f>IF(A342="","",IF(B342="","Previsto","Realizado"))</f>
        <v/>
      </c>
    </row>
    <row r="343">
      <c r="A343" s="16" t="n"/>
      <c r="B343" s="16" t="n"/>
      <c r="C343" s="17" t="n"/>
      <c r="D343" s="17" t="n"/>
      <c r="E343" s="17" t="n"/>
      <c r="F343" s="17" t="n"/>
      <c r="G343" s="8" t="n"/>
      <c r="H343" s="5">
        <f>IF(A343="","",IF(B343="","Previsto","Realizado"))</f>
        <v/>
      </c>
    </row>
    <row r="344">
      <c r="A344" s="16" t="n"/>
      <c r="B344" s="16" t="n"/>
      <c r="C344" s="17" t="n"/>
      <c r="D344" s="17" t="n"/>
      <c r="E344" s="17" t="n"/>
      <c r="F344" s="17" t="n"/>
      <c r="G344" s="8" t="n"/>
      <c r="H344" s="5">
        <f>IF(A344="","",IF(B344="","Previsto","Realizado"))</f>
        <v/>
      </c>
    </row>
    <row r="345">
      <c r="A345" s="16" t="n"/>
      <c r="B345" s="16" t="n"/>
      <c r="C345" s="17" t="n"/>
      <c r="D345" s="17" t="n"/>
      <c r="E345" s="17" t="n"/>
      <c r="F345" s="17" t="n"/>
      <c r="G345" s="8" t="n"/>
      <c r="H345" s="5">
        <f>IF(A345="","",IF(B345="","Previsto","Realizado"))</f>
        <v/>
      </c>
    </row>
    <row r="346">
      <c r="A346" s="16" t="n"/>
      <c r="B346" s="16" t="n"/>
      <c r="C346" s="17" t="n"/>
      <c r="D346" s="17" t="n"/>
      <c r="E346" s="17" t="n"/>
      <c r="F346" s="17" t="n"/>
      <c r="G346" s="8" t="n"/>
      <c r="H346" s="5">
        <f>IF(A346="","",IF(B346="","Previsto","Realizado"))</f>
        <v/>
      </c>
    </row>
    <row r="347">
      <c r="A347" s="16" t="n"/>
      <c r="B347" s="16" t="n"/>
      <c r="C347" s="17" t="n"/>
      <c r="D347" s="17" t="n"/>
      <c r="E347" s="17" t="n"/>
      <c r="F347" s="17" t="n"/>
      <c r="G347" s="8" t="n"/>
      <c r="H347" s="5">
        <f>IF(A347="","",IF(B347="","Previsto","Realizado"))</f>
        <v/>
      </c>
    </row>
    <row r="348">
      <c r="A348" s="16" t="n"/>
      <c r="B348" s="16" t="n"/>
      <c r="C348" s="17" t="n"/>
      <c r="D348" s="17" t="n"/>
      <c r="E348" s="17" t="n"/>
      <c r="F348" s="17" t="n"/>
      <c r="G348" s="8" t="n"/>
      <c r="H348" s="5">
        <f>IF(A348="","",IF(B348="","Previsto","Realizado"))</f>
        <v/>
      </c>
    </row>
    <row r="349">
      <c r="A349" s="16" t="n"/>
      <c r="B349" s="16" t="n"/>
      <c r="C349" s="17" t="n"/>
      <c r="D349" s="17" t="n"/>
      <c r="E349" s="17" t="n"/>
      <c r="F349" s="17" t="n"/>
      <c r="G349" s="8" t="n"/>
      <c r="H349" s="5">
        <f>IF(A349="","",IF(B349="","Previsto","Realizado"))</f>
        <v/>
      </c>
    </row>
    <row r="350">
      <c r="A350" s="16" t="n"/>
      <c r="B350" s="16" t="n"/>
      <c r="C350" s="17" t="n"/>
      <c r="D350" s="17" t="n"/>
      <c r="E350" s="17" t="n"/>
      <c r="F350" s="17" t="n"/>
      <c r="G350" s="8" t="n"/>
      <c r="H350" s="5">
        <f>IF(A350="","",IF(B350="","Previsto","Realizado"))</f>
        <v/>
      </c>
    </row>
    <row r="351">
      <c r="A351" s="16" t="n"/>
      <c r="B351" s="16" t="n"/>
      <c r="C351" s="17" t="n"/>
      <c r="D351" s="17" t="n"/>
      <c r="E351" s="17" t="n"/>
      <c r="F351" s="17" t="n"/>
      <c r="G351" s="8" t="n"/>
      <c r="H351" s="5">
        <f>IF(A351="","",IF(B351="","Previsto","Realizado"))</f>
        <v/>
      </c>
    </row>
    <row r="352">
      <c r="A352" s="16" t="n"/>
      <c r="B352" s="16" t="n"/>
      <c r="C352" s="17" t="n"/>
      <c r="D352" s="17" t="n"/>
      <c r="E352" s="17" t="n"/>
      <c r="F352" s="17" t="n"/>
      <c r="G352" s="8" t="n"/>
      <c r="H352" s="5">
        <f>IF(A352="","",IF(B352="","Previsto","Realizado"))</f>
        <v/>
      </c>
    </row>
    <row r="353">
      <c r="A353" s="16" t="n"/>
      <c r="B353" s="16" t="n"/>
      <c r="C353" s="17" t="n"/>
      <c r="D353" s="17" t="n"/>
      <c r="E353" s="17" t="n"/>
      <c r="F353" s="17" t="n"/>
      <c r="G353" s="8" t="n"/>
      <c r="H353" s="5">
        <f>IF(A353="","",IF(B353="","Previsto","Realizado"))</f>
        <v/>
      </c>
    </row>
    <row r="354">
      <c r="A354" s="16" t="n"/>
      <c r="B354" s="16" t="n"/>
      <c r="C354" s="17" t="n"/>
      <c r="D354" s="17" t="n"/>
      <c r="E354" s="17" t="n"/>
      <c r="F354" s="17" t="n"/>
      <c r="G354" s="8" t="n"/>
      <c r="H354" s="5">
        <f>IF(A354="","",IF(B354="","Previsto","Realizado"))</f>
        <v/>
      </c>
    </row>
    <row r="355">
      <c r="A355" s="16" t="n"/>
      <c r="B355" s="16" t="n"/>
      <c r="C355" s="17" t="n"/>
      <c r="D355" s="17" t="n"/>
      <c r="E355" s="17" t="n"/>
      <c r="F355" s="17" t="n"/>
      <c r="G355" s="8" t="n"/>
      <c r="H355" s="5">
        <f>IF(A355="","",IF(B355="","Previsto","Realizado"))</f>
        <v/>
      </c>
    </row>
    <row r="356">
      <c r="A356" s="16" t="n"/>
      <c r="B356" s="16" t="n"/>
      <c r="C356" s="17" t="n"/>
      <c r="D356" s="17" t="n"/>
      <c r="E356" s="17" t="n"/>
      <c r="F356" s="17" t="n"/>
      <c r="G356" s="8" t="n"/>
      <c r="H356" s="5">
        <f>IF(A356="","",IF(B356="","Previsto","Realizado"))</f>
        <v/>
      </c>
    </row>
    <row r="357">
      <c r="A357" s="16" t="n"/>
      <c r="B357" s="16" t="n"/>
      <c r="C357" s="17" t="n"/>
      <c r="D357" s="17" t="n"/>
      <c r="E357" s="17" t="n"/>
      <c r="F357" s="17" t="n"/>
      <c r="G357" s="8" t="n"/>
      <c r="H357" s="5">
        <f>IF(A357="","",IF(B357="","Previsto","Realizado"))</f>
        <v/>
      </c>
    </row>
    <row r="358">
      <c r="A358" s="16" t="n"/>
      <c r="B358" s="16" t="n"/>
      <c r="C358" s="17" t="n"/>
      <c r="D358" s="17" t="n"/>
      <c r="E358" s="17" t="n"/>
      <c r="F358" s="17" t="n"/>
      <c r="G358" s="8" t="n"/>
      <c r="H358" s="5">
        <f>IF(A358="","",IF(B358="","Previsto","Realizado"))</f>
        <v/>
      </c>
    </row>
    <row r="359">
      <c r="A359" s="16" t="n"/>
      <c r="B359" s="16" t="n"/>
      <c r="C359" s="17" t="n"/>
      <c r="D359" s="17" t="n"/>
      <c r="E359" s="17" t="n"/>
      <c r="F359" s="17" t="n"/>
      <c r="G359" s="8" t="n"/>
      <c r="H359" s="5">
        <f>IF(A359="","",IF(B359="","Previsto","Realizado"))</f>
        <v/>
      </c>
    </row>
    <row r="360">
      <c r="A360" s="16" t="n"/>
      <c r="B360" s="16" t="n"/>
      <c r="C360" s="17" t="n"/>
      <c r="D360" s="17" t="n"/>
      <c r="E360" s="17" t="n"/>
      <c r="F360" s="17" t="n"/>
      <c r="G360" s="8" t="n"/>
      <c r="H360" s="5">
        <f>IF(A360="","",IF(B360="","Previsto","Realizado"))</f>
        <v/>
      </c>
    </row>
    <row r="361">
      <c r="A361" s="16" t="n"/>
      <c r="B361" s="16" t="n"/>
      <c r="C361" s="17" t="n"/>
      <c r="D361" s="17" t="n"/>
      <c r="E361" s="17" t="n"/>
      <c r="F361" s="17" t="n"/>
      <c r="G361" s="8" t="n"/>
      <c r="H361" s="5">
        <f>IF(A361="","",IF(B361="","Previsto","Realizado"))</f>
        <v/>
      </c>
    </row>
    <row r="362">
      <c r="A362" s="16" t="n"/>
      <c r="B362" s="16" t="n"/>
      <c r="C362" s="17" t="n"/>
      <c r="D362" s="17" t="n"/>
      <c r="E362" s="17" t="n"/>
      <c r="F362" s="17" t="n"/>
      <c r="G362" s="8" t="n"/>
      <c r="H362" s="5">
        <f>IF(A362="","",IF(B362="","Previsto","Realizado"))</f>
        <v/>
      </c>
    </row>
    <row r="363">
      <c r="A363" s="16" t="n"/>
      <c r="B363" s="16" t="n"/>
      <c r="C363" s="17" t="n"/>
      <c r="D363" s="17" t="n"/>
      <c r="E363" s="17" t="n"/>
      <c r="F363" s="17" t="n"/>
      <c r="G363" s="8" t="n"/>
      <c r="H363" s="5">
        <f>IF(A363="","",IF(B363="","Previsto","Realizado"))</f>
        <v/>
      </c>
    </row>
    <row r="364">
      <c r="A364" s="16" t="n"/>
      <c r="B364" s="16" t="n"/>
      <c r="C364" s="17" t="n"/>
      <c r="D364" s="17" t="n"/>
      <c r="E364" s="17" t="n"/>
      <c r="F364" s="17" t="n"/>
      <c r="G364" s="8" t="n"/>
      <c r="H364" s="5">
        <f>IF(A364="","",IF(B364="","Previsto","Realizado"))</f>
        <v/>
      </c>
    </row>
    <row r="365">
      <c r="A365" s="16" t="n"/>
      <c r="B365" s="16" t="n"/>
      <c r="C365" s="17" t="n"/>
      <c r="D365" s="17" t="n"/>
      <c r="E365" s="17" t="n"/>
      <c r="F365" s="17" t="n"/>
      <c r="G365" s="8" t="n"/>
      <c r="H365" s="5">
        <f>IF(A365="","",IF(B365="","Previsto","Realizado"))</f>
        <v/>
      </c>
    </row>
    <row r="366">
      <c r="A366" s="16" t="n"/>
      <c r="B366" s="16" t="n"/>
      <c r="C366" s="17" t="n"/>
      <c r="D366" s="17" t="n"/>
      <c r="E366" s="17" t="n"/>
      <c r="F366" s="17" t="n"/>
      <c r="G366" s="8" t="n"/>
      <c r="H366" s="5">
        <f>IF(A366="","",IF(B366="","Previsto","Realizado"))</f>
        <v/>
      </c>
    </row>
    <row r="367">
      <c r="A367" s="16" t="n"/>
      <c r="B367" s="16" t="n"/>
      <c r="C367" s="17" t="n"/>
      <c r="D367" s="17" t="n"/>
      <c r="E367" s="17" t="n"/>
      <c r="F367" s="17" t="n"/>
      <c r="G367" s="8" t="n"/>
      <c r="H367" s="5">
        <f>IF(A367="","",IF(B367="","Previsto","Realizado"))</f>
        <v/>
      </c>
    </row>
    <row r="368">
      <c r="A368" s="16" t="n"/>
      <c r="B368" s="16" t="n"/>
      <c r="C368" s="17" t="n"/>
      <c r="D368" s="17" t="n"/>
      <c r="E368" s="17" t="n"/>
      <c r="F368" s="17" t="n"/>
      <c r="G368" s="8" t="n"/>
      <c r="H368" s="5">
        <f>IF(A368="","",IF(B368="","Previsto","Realizado"))</f>
        <v/>
      </c>
    </row>
    <row r="369">
      <c r="A369" s="16" t="n"/>
      <c r="B369" s="16" t="n"/>
      <c r="C369" s="17" t="n"/>
      <c r="D369" s="17" t="n"/>
      <c r="E369" s="17" t="n"/>
      <c r="F369" s="17" t="n"/>
      <c r="G369" s="8" t="n"/>
      <c r="H369" s="5">
        <f>IF(A369="","",IF(B369="","Previsto","Realizado"))</f>
        <v/>
      </c>
    </row>
    <row r="370">
      <c r="A370" s="16" t="n"/>
      <c r="B370" s="16" t="n"/>
      <c r="C370" s="17" t="n"/>
      <c r="D370" s="17" t="n"/>
      <c r="E370" s="17" t="n"/>
      <c r="F370" s="17" t="n"/>
      <c r="G370" s="8" t="n"/>
      <c r="H370" s="5">
        <f>IF(A370="","",IF(B370="","Previsto","Realizado"))</f>
        <v/>
      </c>
    </row>
    <row r="371">
      <c r="A371" s="16" t="n"/>
      <c r="B371" s="16" t="n"/>
      <c r="C371" s="17" t="n"/>
      <c r="D371" s="17" t="n"/>
      <c r="E371" s="17" t="n"/>
      <c r="F371" s="17" t="n"/>
      <c r="G371" s="8" t="n"/>
      <c r="H371" s="5">
        <f>IF(A371="","",IF(B371="","Previsto","Realizado"))</f>
        <v/>
      </c>
    </row>
    <row r="372">
      <c r="A372" s="16" t="n"/>
      <c r="B372" s="16" t="n"/>
      <c r="C372" s="17" t="n"/>
      <c r="D372" s="17" t="n"/>
      <c r="E372" s="17" t="n"/>
      <c r="F372" s="17" t="n"/>
      <c r="G372" s="8" t="n"/>
      <c r="H372" s="5">
        <f>IF(A372="","",IF(B372="","Previsto","Realizado"))</f>
        <v/>
      </c>
    </row>
    <row r="373">
      <c r="A373" s="16" t="n"/>
      <c r="B373" s="16" t="n"/>
      <c r="C373" s="17" t="n"/>
      <c r="D373" s="17" t="n"/>
      <c r="E373" s="17" t="n"/>
      <c r="F373" s="17" t="n"/>
      <c r="G373" s="8" t="n"/>
      <c r="H373" s="5">
        <f>IF(A373="","",IF(B373="","Previsto","Realizado"))</f>
        <v/>
      </c>
    </row>
    <row r="374">
      <c r="A374" s="16" t="n"/>
      <c r="B374" s="16" t="n"/>
      <c r="C374" s="17" t="n"/>
      <c r="D374" s="17" t="n"/>
      <c r="E374" s="17" t="n"/>
      <c r="F374" s="17" t="n"/>
      <c r="G374" s="8" t="n"/>
      <c r="H374" s="5">
        <f>IF(A374="","",IF(B374="","Previsto","Realizado"))</f>
        <v/>
      </c>
    </row>
    <row r="375">
      <c r="A375" s="16" t="n"/>
      <c r="B375" s="16" t="n"/>
      <c r="C375" s="17" t="n"/>
      <c r="D375" s="17" t="n"/>
      <c r="E375" s="17" t="n"/>
      <c r="F375" s="17" t="n"/>
      <c r="G375" s="8" t="n"/>
      <c r="H375" s="5">
        <f>IF(A375="","",IF(B375="","Previsto","Realizado"))</f>
        <v/>
      </c>
    </row>
    <row r="376">
      <c r="A376" s="16" t="n"/>
      <c r="B376" s="16" t="n"/>
      <c r="C376" s="17" t="n"/>
      <c r="D376" s="17" t="n"/>
      <c r="E376" s="17" t="n"/>
      <c r="F376" s="17" t="n"/>
      <c r="G376" s="8" t="n"/>
      <c r="H376" s="5">
        <f>IF(A376="","",IF(B376="","Previsto","Realizado"))</f>
        <v/>
      </c>
    </row>
    <row r="377">
      <c r="A377" s="16" t="n"/>
      <c r="B377" s="16" t="n"/>
      <c r="C377" s="17" t="n"/>
      <c r="D377" s="17" t="n"/>
      <c r="E377" s="17" t="n"/>
      <c r="F377" s="17" t="n"/>
      <c r="G377" s="8" t="n"/>
      <c r="H377" s="5">
        <f>IF(A377="","",IF(B377="","Previsto","Realizado"))</f>
        <v/>
      </c>
    </row>
    <row r="378">
      <c r="A378" s="16" t="n"/>
      <c r="B378" s="16" t="n"/>
      <c r="C378" s="17" t="n"/>
      <c r="D378" s="17" t="n"/>
      <c r="E378" s="17" t="n"/>
      <c r="F378" s="17" t="n"/>
      <c r="G378" s="8" t="n"/>
      <c r="H378" s="5">
        <f>IF(A378="","",IF(B378="","Previsto","Realizado"))</f>
        <v/>
      </c>
    </row>
    <row r="379">
      <c r="A379" s="16" t="n"/>
      <c r="B379" s="16" t="n"/>
      <c r="C379" s="17" t="n"/>
      <c r="D379" s="17" t="n"/>
      <c r="E379" s="17" t="n"/>
      <c r="F379" s="17" t="n"/>
      <c r="G379" s="8" t="n"/>
      <c r="H379" s="5">
        <f>IF(A379="","",IF(B379="","Previsto","Realizado"))</f>
        <v/>
      </c>
    </row>
    <row r="380">
      <c r="A380" s="16" t="n"/>
      <c r="B380" s="16" t="n"/>
      <c r="C380" s="17" t="n"/>
      <c r="D380" s="17" t="n"/>
      <c r="E380" s="17" t="n"/>
      <c r="F380" s="17" t="n"/>
      <c r="G380" s="8" t="n"/>
      <c r="H380" s="5">
        <f>IF(A380="","",IF(B380="","Previsto","Realizado"))</f>
        <v/>
      </c>
    </row>
    <row r="381">
      <c r="A381" s="16" t="n"/>
      <c r="B381" s="16" t="n"/>
      <c r="C381" s="17" t="n"/>
      <c r="D381" s="17" t="n"/>
      <c r="E381" s="17" t="n"/>
      <c r="F381" s="17" t="n"/>
      <c r="G381" s="8" t="n"/>
      <c r="H381" s="5">
        <f>IF(A381="","",IF(B381="","Previsto","Realizado"))</f>
        <v/>
      </c>
    </row>
    <row r="382">
      <c r="A382" s="16" t="n"/>
      <c r="B382" s="16" t="n"/>
      <c r="C382" s="17" t="n"/>
      <c r="D382" s="17" t="n"/>
      <c r="E382" s="17" t="n"/>
      <c r="F382" s="17" t="n"/>
      <c r="G382" s="8" t="n"/>
      <c r="H382" s="5">
        <f>IF(A382="","",IF(B382="","Previsto","Realizado"))</f>
        <v/>
      </c>
    </row>
    <row r="383">
      <c r="A383" s="16" t="n"/>
      <c r="B383" s="16" t="n"/>
      <c r="C383" s="17" t="n"/>
      <c r="D383" s="17" t="n"/>
      <c r="E383" s="17" t="n"/>
      <c r="F383" s="17" t="n"/>
      <c r="G383" s="8" t="n"/>
      <c r="H383" s="5">
        <f>IF(A383="","",IF(B383="","Previsto","Realizado"))</f>
        <v/>
      </c>
    </row>
    <row r="384">
      <c r="A384" s="16" t="n"/>
      <c r="B384" s="16" t="n"/>
      <c r="C384" s="17" t="n"/>
      <c r="D384" s="17" t="n"/>
      <c r="E384" s="17" t="n"/>
      <c r="F384" s="17" t="n"/>
      <c r="G384" s="8" t="n"/>
      <c r="H384" s="5">
        <f>IF(A384="","",IF(B384="","Previsto","Realizado"))</f>
        <v/>
      </c>
    </row>
    <row r="385">
      <c r="A385" s="16" t="n"/>
      <c r="B385" s="16" t="n"/>
      <c r="C385" s="17" t="n"/>
      <c r="D385" s="17" t="n"/>
      <c r="E385" s="17" t="n"/>
      <c r="F385" s="17" t="n"/>
      <c r="G385" s="8" t="n"/>
      <c r="H385" s="5">
        <f>IF(A385="","",IF(B385="","Previsto","Realizado"))</f>
        <v/>
      </c>
    </row>
    <row r="386">
      <c r="A386" s="16" t="n"/>
      <c r="B386" s="16" t="n"/>
      <c r="C386" s="17" t="n"/>
      <c r="D386" s="17" t="n"/>
      <c r="E386" s="17" t="n"/>
      <c r="F386" s="17" t="n"/>
      <c r="G386" s="8" t="n"/>
      <c r="H386" s="5">
        <f>IF(A386="","",IF(B386="","Previsto","Realizado"))</f>
        <v/>
      </c>
    </row>
    <row r="387">
      <c r="A387" s="16" t="n"/>
      <c r="B387" s="16" t="n"/>
      <c r="C387" s="17" t="n"/>
      <c r="D387" s="17" t="n"/>
      <c r="E387" s="17" t="n"/>
      <c r="F387" s="17" t="n"/>
      <c r="G387" s="8" t="n"/>
      <c r="H387" s="5">
        <f>IF(A387="","",IF(B387="","Previsto","Realizado"))</f>
        <v/>
      </c>
    </row>
    <row r="388">
      <c r="A388" s="16" t="n"/>
      <c r="B388" s="16" t="n"/>
      <c r="C388" s="17" t="n"/>
      <c r="D388" s="17" t="n"/>
      <c r="E388" s="17" t="n"/>
      <c r="F388" s="17" t="n"/>
      <c r="G388" s="8" t="n"/>
      <c r="H388" s="5">
        <f>IF(A388="","",IF(B388="","Previsto","Realizado"))</f>
        <v/>
      </c>
    </row>
    <row r="389">
      <c r="A389" s="16" t="n"/>
      <c r="B389" s="16" t="n"/>
      <c r="C389" s="17" t="n"/>
      <c r="D389" s="17" t="n"/>
      <c r="E389" s="17" t="n"/>
      <c r="F389" s="17" t="n"/>
      <c r="G389" s="8" t="n"/>
      <c r="H389" s="5">
        <f>IF(A389="","",IF(B389="","Previsto","Realizado"))</f>
        <v/>
      </c>
    </row>
    <row r="390">
      <c r="A390" s="16" t="n"/>
      <c r="B390" s="16" t="n"/>
      <c r="C390" s="17" t="n"/>
      <c r="D390" s="17" t="n"/>
      <c r="E390" s="17" t="n"/>
      <c r="F390" s="17" t="n"/>
      <c r="G390" s="8" t="n"/>
      <c r="H390" s="5">
        <f>IF(A390="","",IF(B390="","Previsto","Realizado"))</f>
        <v/>
      </c>
    </row>
    <row r="391">
      <c r="A391" s="16" t="n"/>
      <c r="B391" s="16" t="n"/>
      <c r="C391" s="17" t="n"/>
      <c r="D391" s="17" t="n"/>
      <c r="E391" s="17" t="n"/>
      <c r="F391" s="17" t="n"/>
      <c r="G391" s="8" t="n"/>
      <c r="H391" s="5">
        <f>IF(A391="","",IF(B391="","Previsto","Realizado"))</f>
        <v/>
      </c>
    </row>
    <row r="392">
      <c r="A392" s="16" t="n"/>
      <c r="B392" s="16" t="n"/>
      <c r="C392" s="17" t="n"/>
      <c r="D392" s="17" t="n"/>
      <c r="E392" s="17" t="n"/>
      <c r="F392" s="17" t="n"/>
      <c r="G392" s="8" t="n"/>
      <c r="H392" s="5">
        <f>IF(A392="","",IF(B392="","Previsto","Realizado"))</f>
        <v/>
      </c>
    </row>
    <row r="393">
      <c r="A393" s="16" t="n"/>
      <c r="B393" s="16" t="n"/>
      <c r="C393" s="17" t="n"/>
      <c r="D393" s="17" t="n"/>
      <c r="E393" s="17" t="n"/>
      <c r="F393" s="17" t="n"/>
      <c r="G393" s="8" t="n"/>
      <c r="H393" s="5">
        <f>IF(A393="","",IF(B393="","Previsto","Realizado"))</f>
        <v/>
      </c>
    </row>
    <row r="394">
      <c r="A394" s="16" t="n"/>
      <c r="B394" s="16" t="n"/>
      <c r="C394" s="17" t="n"/>
      <c r="D394" s="17" t="n"/>
      <c r="E394" s="17" t="n"/>
      <c r="F394" s="17" t="n"/>
      <c r="G394" s="8" t="n"/>
      <c r="H394" s="5">
        <f>IF(A394="","",IF(B394="","Previsto","Realizado"))</f>
        <v/>
      </c>
    </row>
    <row r="395">
      <c r="A395" s="16" t="n"/>
      <c r="B395" s="16" t="n"/>
      <c r="C395" s="17" t="n"/>
      <c r="D395" s="17" t="n"/>
      <c r="E395" s="17" t="n"/>
      <c r="F395" s="17" t="n"/>
      <c r="G395" s="8" t="n"/>
      <c r="H395" s="5">
        <f>IF(A395="","",IF(B395="","Previsto","Realizado"))</f>
        <v/>
      </c>
    </row>
    <row r="396">
      <c r="A396" s="16" t="n"/>
      <c r="B396" s="16" t="n"/>
      <c r="C396" s="17" t="n"/>
      <c r="D396" s="17" t="n"/>
      <c r="E396" s="17" t="n"/>
      <c r="F396" s="17" t="n"/>
      <c r="G396" s="8" t="n"/>
      <c r="H396" s="5">
        <f>IF(A396="","",IF(B396="","Previsto","Realizado"))</f>
        <v/>
      </c>
    </row>
    <row r="397">
      <c r="A397" s="16" t="n"/>
      <c r="B397" s="16" t="n"/>
      <c r="C397" s="17" t="n"/>
      <c r="D397" s="17" t="n"/>
      <c r="E397" s="17" t="n"/>
      <c r="F397" s="17" t="n"/>
      <c r="G397" s="8" t="n"/>
      <c r="H397" s="5">
        <f>IF(A397="","",IF(B397="","Previsto","Realizado"))</f>
        <v/>
      </c>
    </row>
    <row r="398">
      <c r="A398" s="16" t="n"/>
      <c r="B398" s="16" t="n"/>
      <c r="C398" s="17" t="n"/>
      <c r="D398" s="17" t="n"/>
      <c r="E398" s="17" t="n"/>
      <c r="F398" s="17" t="n"/>
      <c r="G398" s="8" t="n"/>
      <c r="H398" s="5">
        <f>IF(A398="","",IF(B398="","Previsto","Realizado"))</f>
        <v/>
      </c>
    </row>
    <row r="399">
      <c r="A399" s="16" t="n"/>
      <c r="B399" s="16" t="n"/>
      <c r="C399" s="17" t="n"/>
      <c r="D399" s="17" t="n"/>
      <c r="E399" s="17" t="n"/>
      <c r="F399" s="17" t="n"/>
      <c r="G399" s="8" t="n"/>
      <c r="H399" s="5">
        <f>IF(A399="","",IF(B399="","Previsto","Realizado"))</f>
        <v/>
      </c>
    </row>
    <row r="400">
      <c r="A400" s="16" t="n"/>
      <c r="B400" s="16" t="n"/>
      <c r="C400" s="17" t="n"/>
      <c r="D400" s="17" t="n"/>
      <c r="E400" s="17" t="n"/>
      <c r="F400" s="17" t="n"/>
      <c r="G400" s="8" t="n"/>
      <c r="H400" s="5">
        <f>IF(A400="","",IF(B400="","Previsto","Realizado"))</f>
        <v/>
      </c>
    </row>
    <row r="401">
      <c r="A401" s="16" t="n"/>
      <c r="B401" s="16" t="n"/>
      <c r="C401" s="17" t="n"/>
      <c r="D401" s="17" t="n"/>
      <c r="E401" s="17" t="n"/>
      <c r="F401" s="17" t="n"/>
      <c r="G401" s="8" t="n"/>
      <c r="H401" s="5">
        <f>IF(A401="","",IF(B401="","Previsto","Realizado"))</f>
        <v/>
      </c>
    </row>
    <row r="402">
      <c r="A402" s="16" t="n"/>
      <c r="B402" s="16" t="n"/>
      <c r="C402" s="17" t="n"/>
      <c r="D402" s="17" t="n"/>
      <c r="E402" s="17" t="n"/>
      <c r="F402" s="17" t="n"/>
      <c r="G402" s="8" t="n"/>
      <c r="H402" s="5">
        <f>IF(A402="","",IF(B402="","Previsto","Realizado"))</f>
        <v/>
      </c>
    </row>
    <row r="403">
      <c r="A403" s="16" t="n"/>
      <c r="B403" s="16" t="n"/>
      <c r="C403" s="17" t="n"/>
      <c r="D403" s="17" t="n"/>
      <c r="E403" s="17" t="n"/>
      <c r="F403" s="17" t="n"/>
      <c r="G403" s="8" t="n"/>
      <c r="H403" s="5">
        <f>IF(A403="","",IF(B403="","Previsto","Realizado"))</f>
        <v/>
      </c>
    </row>
    <row r="404">
      <c r="A404" s="16" t="n"/>
      <c r="B404" s="16" t="n"/>
      <c r="C404" s="17" t="n"/>
      <c r="D404" s="17" t="n"/>
      <c r="E404" s="17" t="n"/>
      <c r="F404" s="17" t="n"/>
      <c r="G404" s="8" t="n"/>
      <c r="H404" s="5">
        <f>IF(A404="","",IF(B404="","Previsto","Realizado"))</f>
        <v/>
      </c>
    </row>
    <row r="405">
      <c r="A405" s="16" t="n"/>
      <c r="B405" s="16" t="n"/>
      <c r="C405" s="17" t="n"/>
      <c r="D405" s="17" t="n"/>
      <c r="E405" s="17" t="n"/>
      <c r="F405" s="17" t="n"/>
      <c r="G405" s="8" t="n"/>
      <c r="H405" s="5">
        <f>IF(A405="","",IF(B405="","Previsto","Realizado"))</f>
        <v/>
      </c>
    </row>
    <row r="406">
      <c r="A406" s="16" t="n"/>
      <c r="B406" s="16" t="n"/>
      <c r="C406" s="17" t="n"/>
      <c r="D406" s="17" t="n"/>
      <c r="E406" s="17" t="n"/>
      <c r="F406" s="17" t="n"/>
      <c r="G406" s="8" t="n"/>
      <c r="H406" s="5">
        <f>IF(A406="","",IF(B406="","Previsto","Realizado"))</f>
        <v/>
      </c>
    </row>
    <row r="407">
      <c r="A407" s="16" t="n"/>
      <c r="B407" s="16" t="n"/>
      <c r="C407" s="17" t="n"/>
      <c r="D407" s="17" t="n"/>
      <c r="E407" s="17" t="n"/>
      <c r="F407" s="17" t="n"/>
      <c r="G407" s="8" t="n"/>
      <c r="H407" s="5">
        <f>IF(A407="","",IF(B407="","Previsto","Realizado"))</f>
        <v/>
      </c>
    </row>
    <row r="408">
      <c r="A408" s="16" t="n"/>
      <c r="B408" s="16" t="n"/>
      <c r="C408" s="17" t="n"/>
      <c r="D408" s="17" t="n"/>
      <c r="E408" s="17" t="n"/>
      <c r="F408" s="17" t="n"/>
      <c r="G408" s="8" t="n"/>
      <c r="H408" s="5">
        <f>IF(A408="","",IF(B408="","Previsto","Realizado"))</f>
        <v/>
      </c>
    </row>
    <row r="409">
      <c r="A409" s="16" t="n"/>
      <c r="B409" s="16" t="n"/>
      <c r="C409" s="17" t="n"/>
      <c r="D409" s="17" t="n"/>
      <c r="E409" s="17" t="n"/>
      <c r="F409" s="17" t="n"/>
      <c r="G409" s="8" t="n"/>
      <c r="H409" s="5">
        <f>IF(A409="","",IF(B409="","Previsto","Realizado"))</f>
        <v/>
      </c>
    </row>
    <row r="410">
      <c r="A410" s="16" t="n"/>
      <c r="B410" s="16" t="n"/>
      <c r="C410" s="17" t="n"/>
      <c r="D410" s="17" t="n"/>
      <c r="E410" s="17" t="n"/>
      <c r="F410" s="17" t="n"/>
      <c r="G410" s="8" t="n"/>
      <c r="H410" s="5">
        <f>IF(A410="","",IF(B410="","Previsto","Realizado"))</f>
        <v/>
      </c>
    </row>
    <row r="411">
      <c r="A411" s="16" t="n"/>
      <c r="B411" s="16" t="n"/>
      <c r="C411" s="17" t="n"/>
      <c r="D411" s="17" t="n"/>
      <c r="E411" s="17" t="n"/>
      <c r="F411" s="17" t="n"/>
      <c r="G411" s="8" t="n"/>
      <c r="H411" s="5">
        <f>IF(A411="","",IF(B411="","Previsto","Realizado"))</f>
        <v/>
      </c>
    </row>
    <row r="412">
      <c r="A412" s="16" t="n"/>
      <c r="B412" s="16" t="n"/>
      <c r="C412" s="17" t="n"/>
      <c r="D412" s="17" t="n"/>
      <c r="E412" s="17" t="n"/>
      <c r="F412" s="17" t="n"/>
      <c r="G412" s="8" t="n"/>
      <c r="H412" s="5">
        <f>IF(A412="","",IF(B412="","Previsto","Realizado"))</f>
        <v/>
      </c>
    </row>
    <row r="413">
      <c r="A413" s="16" t="n"/>
      <c r="B413" s="16" t="n"/>
      <c r="C413" s="17" t="n"/>
      <c r="D413" s="17" t="n"/>
      <c r="E413" s="17" t="n"/>
      <c r="F413" s="17" t="n"/>
      <c r="G413" s="8" t="n"/>
      <c r="H413" s="5">
        <f>IF(A413="","",IF(B413="","Previsto","Realizado"))</f>
        <v/>
      </c>
    </row>
    <row r="414">
      <c r="A414" s="16" t="n"/>
      <c r="B414" s="16" t="n"/>
      <c r="C414" s="17" t="n"/>
      <c r="D414" s="17" t="n"/>
      <c r="E414" s="17" t="n"/>
      <c r="F414" s="17" t="n"/>
      <c r="G414" s="8" t="n"/>
      <c r="H414" s="5">
        <f>IF(A414="","",IF(B414="","Previsto","Realizado"))</f>
        <v/>
      </c>
    </row>
    <row r="415">
      <c r="A415" s="16" t="n"/>
      <c r="B415" s="16" t="n"/>
      <c r="C415" s="17" t="n"/>
      <c r="D415" s="17" t="n"/>
      <c r="E415" s="17" t="n"/>
      <c r="F415" s="17" t="n"/>
      <c r="G415" s="8" t="n"/>
      <c r="H415" s="5">
        <f>IF(A415="","",IF(B415="","Previsto","Realizado"))</f>
        <v/>
      </c>
    </row>
    <row r="416">
      <c r="A416" s="16" t="n"/>
      <c r="B416" s="16" t="n"/>
      <c r="C416" s="17" t="n"/>
      <c r="D416" s="17" t="n"/>
      <c r="E416" s="17" t="n"/>
      <c r="F416" s="17" t="n"/>
      <c r="G416" s="8" t="n"/>
      <c r="H416" s="5">
        <f>IF(A416="","",IF(B416="","Previsto","Realizado"))</f>
        <v/>
      </c>
    </row>
    <row r="417">
      <c r="A417" s="16" t="n"/>
      <c r="B417" s="16" t="n"/>
      <c r="C417" s="17" t="n"/>
      <c r="D417" s="17" t="n"/>
      <c r="E417" s="17" t="n"/>
      <c r="F417" s="17" t="n"/>
      <c r="G417" s="8" t="n"/>
      <c r="H417" s="5">
        <f>IF(A417="","",IF(B417="","Previsto","Realizado"))</f>
        <v/>
      </c>
    </row>
    <row r="418">
      <c r="A418" s="16" t="n"/>
      <c r="B418" s="16" t="n"/>
      <c r="C418" s="17" t="n"/>
      <c r="D418" s="17" t="n"/>
      <c r="E418" s="17" t="n"/>
      <c r="F418" s="17" t="n"/>
      <c r="G418" s="8" t="n"/>
      <c r="H418" s="5">
        <f>IF(A418="","",IF(B418="","Previsto","Realizado"))</f>
        <v/>
      </c>
    </row>
    <row r="419">
      <c r="A419" s="16" t="n"/>
      <c r="B419" s="16" t="n"/>
      <c r="C419" s="17" t="n"/>
      <c r="D419" s="17" t="n"/>
      <c r="E419" s="17" t="n"/>
      <c r="F419" s="17" t="n"/>
      <c r="G419" s="8" t="n"/>
      <c r="H419" s="5">
        <f>IF(A419="","",IF(B419="","Previsto","Realizado"))</f>
        <v/>
      </c>
    </row>
    <row r="420">
      <c r="A420" s="16" t="n"/>
      <c r="B420" s="16" t="n"/>
      <c r="C420" s="17" t="n"/>
      <c r="D420" s="17" t="n"/>
      <c r="E420" s="17" t="n"/>
      <c r="F420" s="17" t="n"/>
      <c r="G420" s="8" t="n"/>
      <c r="H420" s="5">
        <f>IF(A420="","",IF(B420="","Previsto","Realizado"))</f>
        <v/>
      </c>
    </row>
    <row r="421">
      <c r="A421" s="16" t="n"/>
      <c r="B421" s="16" t="n"/>
      <c r="C421" s="17" t="n"/>
      <c r="D421" s="17" t="n"/>
      <c r="E421" s="17" t="n"/>
      <c r="F421" s="17" t="n"/>
      <c r="G421" s="8" t="n"/>
      <c r="H421" s="5">
        <f>IF(A421="","",IF(B421="","Previsto","Realizado"))</f>
        <v/>
      </c>
    </row>
    <row r="422">
      <c r="A422" s="16" t="n"/>
      <c r="B422" s="16" t="n"/>
      <c r="C422" s="17" t="n"/>
      <c r="D422" s="17" t="n"/>
      <c r="E422" s="17" t="n"/>
      <c r="F422" s="17" t="n"/>
      <c r="G422" s="8" t="n"/>
      <c r="H422" s="5">
        <f>IF(A422="","",IF(B422="","Previsto","Realizado"))</f>
        <v/>
      </c>
    </row>
    <row r="423">
      <c r="A423" s="16" t="n"/>
      <c r="B423" s="16" t="n"/>
      <c r="C423" s="17" t="n"/>
      <c r="D423" s="17" t="n"/>
      <c r="E423" s="17" t="n"/>
      <c r="F423" s="17" t="n"/>
      <c r="G423" s="8" t="n"/>
      <c r="H423" s="5">
        <f>IF(A423="","",IF(B423="","Previsto","Realizado"))</f>
        <v/>
      </c>
    </row>
    <row r="424">
      <c r="A424" s="16" t="n"/>
      <c r="B424" s="16" t="n"/>
      <c r="C424" s="17" t="n"/>
      <c r="D424" s="17" t="n"/>
      <c r="E424" s="17" t="n"/>
      <c r="F424" s="17" t="n"/>
      <c r="G424" s="8" t="n"/>
      <c r="H424" s="5">
        <f>IF(A424="","",IF(B424="","Previsto","Realizado"))</f>
        <v/>
      </c>
    </row>
    <row r="425">
      <c r="A425" s="16" t="n"/>
      <c r="B425" s="16" t="n"/>
      <c r="C425" s="17" t="n"/>
      <c r="D425" s="17" t="n"/>
      <c r="E425" s="17" t="n"/>
      <c r="F425" s="17" t="n"/>
      <c r="G425" s="8" t="n"/>
      <c r="H425" s="5">
        <f>IF(A425="","",IF(B425="","Previsto","Realizado"))</f>
        <v/>
      </c>
    </row>
    <row r="426">
      <c r="A426" s="16" t="n"/>
      <c r="B426" s="16" t="n"/>
      <c r="C426" s="17" t="n"/>
      <c r="D426" s="17" t="n"/>
      <c r="E426" s="17" t="n"/>
      <c r="F426" s="17" t="n"/>
      <c r="G426" s="8" t="n"/>
      <c r="H426" s="5">
        <f>IF(A426="","",IF(B426="","Previsto","Realizado"))</f>
        <v/>
      </c>
    </row>
    <row r="427">
      <c r="A427" s="16" t="n"/>
      <c r="B427" s="16" t="n"/>
      <c r="C427" s="17" t="n"/>
      <c r="D427" s="17" t="n"/>
      <c r="E427" s="17" t="n"/>
      <c r="F427" s="17" t="n"/>
      <c r="G427" s="8" t="n"/>
      <c r="H427" s="5">
        <f>IF(A427="","",IF(B427="","Previsto","Realizado"))</f>
        <v/>
      </c>
    </row>
    <row r="428">
      <c r="A428" s="16" t="n"/>
      <c r="B428" s="16" t="n"/>
      <c r="C428" s="17" t="n"/>
      <c r="D428" s="17" t="n"/>
      <c r="E428" s="17" t="n"/>
      <c r="F428" s="17" t="n"/>
      <c r="G428" s="8" t="n"/>
      <c r="H428" s="5">
        <f>IF(A428="","",IF(B428="","Previsto","Realizado"))</f>
        <v/>
      </c>
    </row>
    <row r="429">
      <c r="A429" s="16" t="n"/>
      <c r="B429" s="16" t="n"/>
      <c r="C429" s="17" t="n"/>
      <c r="D429" s="17" t="n"/>
      <c r="E429" s="17" t="n"/>
      <c r="F429" s="17" t="n"/>
      <c r="G429" s="8" t="n"/>
      <c r="H429" s="5">
        <f>IF(A429="","",IF(B429="","Previsto","Realizado"))</f>
        <v/>
      </c>
    </row>
    <row r="430">
      <c r="A430" s="16" t="n"/>
      <c r="B430" s="16" t="n"/>
      <c r="C430" s="17" t="n"/>
      <c r="D430" s="17" t="n"/>
      <c r="E430" s="17" t="n"/>
      <c r="F430" s="17" t="n"/>
      <c r="G430" s="8" t="n"/>
      <c r="H430" s="5">
        <f>IF(A430="","",IF(B430="","Previsto","Realizado"))</f>
        <v/>
      </c>
    </row>
    <row r="431">
      <c r="A431" s="16" t="n"/>
      <c r="B431" s="16" t="n"/>
      <c r="C431" s="17" t="n"/>
      <c r="D431" s="17" t="n"/>
      <c r="E431" s="17" t="n"/>
      <c r="F431" s="17" t="n"/>
      <c r="G431" s="8" t="n"/>
      <c r="H431" s="5">
        <f>IF(A431="","",IF(B431="","Previsto","Realizado"))</f>
        <v/>
      </c>
    </row>
    <row r="432">
      <c r="A432" s="16" t="n"/>
      <c r="B432" s="16" t="n"/>
      <c r="C432" s="17" t="n"/>
      <c r="D432" s="17" t="n"/>
      <c r="E432" s="17" t="n"/>
      <c r="F432" s="17" t="n"/>
      <c r="G432" s="8" t="n"/>
      <c r="H432" s="5">
        <f>IF(A432="","",IF(B432="","Previsto","Realizado"))</f>
        <v/>
      </c>
    </row>
    <row r="433">
      <c r="A433" s="16" t="n"/>
      <c r="B433" s="16" t="n"/>
      <c r="C433" s="17" t="n"/>
      <c r="D433" s="17" t="n"/>
      <c r="E433" s="17" t="n"/>
      <c r="F433" s="17" t="n"/>
      <c r="G433" s="8" t="n"/>
      <c r="H433" s="5">
        <f>IF(A433="","",IF(B433="","Previsto","Realizado"))</f>
        <v/>
      </c>
    </row>
    <row r="434">
      <c r="A434" s="16" t="n"/>
      <c r="B434" s="16" t="n"/>
      <c r="C434" s="17" t="n"/>
      <c r="D434" s="17" t="n"/>
      <c r="E434" s="17" t="n"/>
      <c r="F434" s="17" t="n"/>
      <c r="G434" s="8" t="n"/>
      <c r="H434" s="5">
        <f>IF(A434="","",IF(B434="","Previsto","Realizado"))</f>
        <v/>
      </c>
    </row>
    <row r="435">
      <c r="A435" s="16" t="n"/>
      <c r="B435" s="16" t="n"/>
      <c r="C435" s="17" t="n"/>
      <c r="D435" s="17" t="n"/>
      <c r="E435" s="17" t="n"/>
      <c r="F435" s="17" t="n"/>
      <c r="G435" s="8" t="n"/>
      <c r="H435" s="5">
        <f>IF(A435="","",IF(B435="","Previsto","Realizado"))</f>
        <v/>
      </c>
    </row>
    <row r="436">
      <c r="A436" s="16" t="n"/>
      <c r="B436" s="16" t="n"/>
      <c r="C436" s="17" t="n"/>
      <c r="D436" s="17" t="n"/>
      <c r="E436" s="17" t="n"/>
      <c r="F436" s="17" t="n"/>
      <c r="G436" s="8" t="n"/>
      <c r="H436" s="5">
        <f>IF(A436="","",IF(B436="","Previsto","Realizado"))</f>
        <v/>
      </c>
    </row>
    <row r="437">
      <c r="A437" s="16" t="n"/>
      <c r="B437" s="16" t="n"/>
      <c r="C437" s="17" t="n"/>
      <c r="D437" s="17" t="n"/>
      <c r="E437" s="17" t="n"/>
      <c r="F437" s="17" t="n"/>
      <c r="G437" s="8" t="n"/>
      <c r="H437" s="5">
        <f>IF(A437="","",IF(B437="","Previsto","Realizado"))</f>
        <v/>
      </c>
    </row>
    <row r="438">
      <c r="A438" s="16" t="n"/>
      <c r="B438" s="16" t="n"/>
      <c r="C438" s="17" t="n"/>
      <c r="D438" s="17" t="n"/>
      <c r="E438" s="17" t="n"/>
      <c r="F438" s="17" t="n"/>
      <c r="G438" s="8" t="n"/>
      <c r="H438" s="5">
        <f>IF(A438="","",IF(B438="","Previsto","Realizado"))</f>
        <v/>
      </c>
    </row>
    <row r="439">
      <c r="A439" s="16" t="n"/>
      <c r="B439" s="16" t="n"/>
      <c r="C439" s="17" t="n"/>
      <c r="D439" s="17" t="n"/>
      <c r="E439" s="17" t="n"/>
      <c r="F439" s="17" t="n"/>
      <c r="G439" s="8" t="n"/>
      <c r="H439" s="5">
        <f>IF(A439="","",IF(B439="","Previsto","Realizado"))</f>
        <v/>
      </c>
    </row>
    <row r="440">
      <c r="A440" s="16" t="n"/>
      <c r="B440" s="16" t="n"/>
      <c r="C440" s="17" t="n"/>
      <c r="D440" s="17" t="n"/>
      <c r="E440" s="17" t="n"/>
      <c r="F440" s="17" t="n"/>
      <c r="G440" s="8" t="n"/>
      <c r="H440" s="5">
        <f>IF(A440="","",IF(B440="","Previsto","Realizado"))</f>
        <v/>
      </c>
    </row>
    <row r="441">
      <c r="A441" s="16" t="n"/>
      <c r="B441" s="16" t="n"/>
      <c r="C441" s="17" t="n"/>
      <c r="D441" s="17" t="n"/>
      <c r="E441" s="17" t="n"/>
      <c r="F441" s="17" t="n"/>
      <c r="G441" s="8" t="n"/>
      <c r="H441" s="5">
        <f>IF(A441="","",IF(B441="","Previsto","Realizado"))</f>
        <v/>
      </c>
    </row>
    <row r="442">
      <c r="A442" s="16" t="n"/>
      <c r="B442" s="16" t="n"/>
      <c r="C442" s="17" t="n"/>
      <c r="D442" s="17" t="n"/>
      <c r="E442" s="17" t="n"/>
      <c r="F442" s="17" t="n"/>
      <c r="G442" s="8" t="n"/>
      <c r="H442" s="5">
        <f>IF(A442="","",IF(B442="","Previsto","Realizado"))</f>
        <v/>
      </c>
    </row>
    <row r="443">
      <c r="A443" s="16" t="n"/>
      <c r="B443" s="16" t="n"/>
      <c r="C443" s="17" t="n"/>
      <c r="D443" s="17" t="n"/>
      <c r="E443" s="17" t="n"/>
      <c r="F443" s="17" t="n"/>
      <c r="G443" s="8" t="n"/>
      <c r="H443" s="5">
        <f>IF(A443="","",IF(B443="","Previsto","Realizado"))</f>
        <v/>
      </c>
    </row>
    <row r="444">
      <c r="A444" s="16" t="n"/>
      <c r="B444" s="16" t="n"/>
      <c r="C444" s="17" t="n"/>
      <c r="D444" s="17" t="n"/>
      <c r="E444" s="17" t="n"/>
      <c r="F444" s="17" t="n"/>
      <c r="G444" s="8" t="n"/>
      <c r="H444" s="5">
        <f>IF(A444="","",IF(B444="","Previsto","Realizado"))</f>
        <v/>
      </c>
    </row>
    <row r="445">
      <c r="A445" s="16" t="n"/>
      <c r="B445" s="16" t="n"/>
      <c r="C445" s="17" t="n"/>
      <c r="D445" s="17" t="n"/>
      <c r="E445" s="17" t="n"/>
      <c r="F445" s="17" t="n"/>
      <c r="G445" s="8" t="n"/>
      <c r="H445" s="5">
        <f>IF(A445="","",IF(B445="","Previsto","Realizado"))</f>
        <v/>
      </c>
    </row>
    <row r="446">
      <c r="A446" s="16" t="n"/>
      <c r="B446" s="16" t="n"/>
      <c r="C446" s="17" t="n"/>
      <c r="D446" s="17" t="n"/>
      <c r="E446" s="17" t="n"/>
      <c r="F446" s="17" t="n"/>
      <c r="G446" s="8" t="n"/>
      <c r="H446" s="5">
        <f>IF(A446="","",IF(B446="","Previsto","Realizado"))</f>
        <v/>
      </c>
    </row>
    <row r="447">
      <c r="A447" s="16" t="n"/>
      <c r="B447" s="16" t="n"/>
      <c r="C447" s="17" t="n"/>
      <c r="D447" s="17" t="n"/>
      <c r="E447" s="17" t="n"/>
      <c r="F447" s="17" t="n"/>
      <c r="G447" s="8" t="n"/>
      <c r="H447" s="5">
        <f>IF(A447="","",IF(B447="","Previsto","Realizado"))</f>
        <v/>
      </c>
    </row>
    <row r="448">
      <c r="A448" s="16" t="n"/>
      <c r="B448" s="16" t="n"/>
      <c r="C448" s="17" t="n"/>
      <c r="D448" s="17" t="n"/>
      <c r="E448" s="17" t="n"/>
      <c r="F448" s="17" t="n"/>
      <c r="G448" s="8" t="n"/>
      <c r="H448" s="5">
        <f>IF(A448="","",IF(B448="","Previsto","Realizado"))</f>
        <v/>
      </c>
    </row>
    <row r="449">
      <c r="A449" s="16" t="n"/>
      <c r="B449" s="16" t="n"/>
      <c r="C449" s="17" t="n"/>
      <c r="D449" s="17" t="n"/>
      <c r="E449" s="17" t="n"/>
      <c r="F449" s="17" t="n"/>
      <c r="G449" s="8" t="n"/>
      <c r="H449" s="5">
        <f>IF(A449="","",IF(B449="","Previsto","Realizado"))</f>
        <v/>
      </c>
    </row>
    <row r="450">
      <c r="A450" s="16" t="n"/>
      <c r="B450" s="16" t="n"/>
      <c r="C450" s="17" t="n"/>
      <c r="D450" s="17" t="n"/>
      <c r="E450" s="17" t="n"/>
      <c r="F450" s="17" t="n"/>
      <c r="G450" s="8" t="n"/>
      <c r="H450" s="5">
        <f>IF(A450="","",IF(B450="","Previsto","Realizado"))</f>
        <v/>
      </c>
    </row>
    <row r="451">
      <c r="A451" s="16" t="n"/>
      <c r="B451" s="16" t="n"/>
      <c r="C451" s="17" t="n"/>
      <c r="D451" s="17" t="n"/>
      <c r="E451" s="17" t="n"/>
      <c r="F451" s="17" t="n"/>
      <c r="G451" s="8" t="n"/>
      <c r="H451" s="5">
        <f>IF(A451="","",IF(B451="","Previsto","Realizado"))</f>
        <v/>
      </c>
    </row>
    <row r="452">
      <c r="A452" s="16" t="n"/>
      <c r="B452" s="16" t="n"/>
      <c r="C452" s="17" t="n"/>
      <c r="D452" s="17" t="n"/>
      <c r="E452" s="17" t="n"/>
      <c r="F452" s="17" t="n"/>
      <c r="G452" s="8" t="n"/>
      <c r="H452" s="5">
        <f>IF(A452="","",IF(B452="","Previsto","Realizado"))</f>
        <v/>
      </c>
    </row>
    <row r="453">
      <c r="A453" s="16" t="n"/>
      <c r="B453" s="16" t="n"/>
      <c r="C453" s="17" t="n"/>
      <c r="D453" s="17" t="n"/>
      <c r="E453" s="17" t="n"/>
      <c r="F453" s="17" t="n"/>
      <c r="G453" s="8" t="n"/>
      <c r="H453" s="5">
        <f>IF(A453="","",IF(B453="","Previsto","Realizado"))</f>
        <v/>
      </c>
    </row>
    <row r="454">
      <c r="A454" s="16" t="n"/>
      <c r="B454" s="16" t="n"/>
      <c r="C454" s="17" t="n"/>
      <c r="D454" s="17" t="n"/>
      <c r="E454" s="17" t="n"/>
      <c r="F454" s="17" t="n"/>
      <c r="G454" s="8" t="n"/>
      <c r="H454" s="5">
        <f>IF(A454="","",IF(B454="","Previsto","Realizado"))</f>
        <v/>
      </c>
    </row>
    <row r="455">
      <c r="A455" s="16" t="n"/>
      <c r="B455" s="16" t="n"/>
      <c r="C455" s="17" t="n"/>
      <c r="D455" s="17" t="n"/>
      <c r="E455" s="17" t="n"/>
      <c r="F455" s="17" t="n"/>
      <c r="G455" s="8" t="n"/>
      <c r="H455" s="5">
        <f>IF(A455="","",IF(B455="","Previsto","Realizado"))</f>
        <v/>
      </c>
    </row>
    <row r="456">
      <c r="A456" s="16" t="n"/>
      <c r="B456" s="16" t="n"/>
      <c r="C456" s="17" t="n"/>
      <c r="D456" s="17" t="n"/>
      <c r="E456" s="17" t="n"/>
      <c r="F456" s="17" t="n"/>
      <c r="G456" s="8" t="n"/>
      <c r="H456" s="5">
        <f>IF(A456="","",IF(B456="","Previsto","Realizado"))</f>
        <v/>
      </c>
    </row>
    <row r="457">
      <c r="A457" s="16" t="n"/>
      <c r="B457" s="16" t="n"/>
      <c r="C457" s="17" t="n"/>
      <c r="D457" s="17" t="n"/>
      <c r="E457" s="17" t="n"/>
      <c r="F457" s="17" t="n"/>
      <c r="G457" s="8" t="n"/>
      <c r="H457" s="5">
        <f>IF(A457="","",IF(B457="","Previsto","Realizado"))</f>
        <v/>
      </c>
    </row>
    <row r="458">
      <c r="A458" s="16" t="n"/>
      <c r="B458" s="16" t="n"/>
      <c r="C458" s="17" t="n"/>
      <c r="D458" s="17" t="n"/>
      <c r="E458" s="17" t="n"/>
      <c r="F458" s="17" t="n"/>
      <c r="G458" s="8" t="n"/>
      <c r="H458" s="5">
        <f>IF(A458="","",IF(B458="","Previsto","Realizado"))</f>
        <v/>
      </c>
    </row>
    <row r="459">
      <c r="A459" s="16" t="n"/>
      <c r="B459" s="16" t="n"/>
      <c r="C459" s="17" t="n"/>
      <c r="D459" s="17" t="n"/>
      <c r="E459" s="17" t="n"/>
      <c r="F459" s="17" t="n"/>
      <c r="G459" s="8" t="n"/>
      <c r="H459" s="5">
        <f>IF(A459="","",IF(B459="","Previsto","Realizado"))</f>
        <v/>
      </c>
    </row>
    <row r="460">
      <c r="A460" s="16" t="n"/>
      <c r="B460" s="16" t="n"/>
      <c r="C460" s="17" t="n"/>
      <c r="D460" s="17" t="n"/>
      <c r="E460" s="17" t="n"/>
      <c r="F460" s="17" t="n"/>
      <c r="G460" s="8" t="n"/>
      <c r="H460" s="5">
        <f>IF(A460="","",IF(B460="","Previsto","Realizado"))</f>
        <v/>
      </c>
    </row>
    <row r="461">
      <c r="A461" s="16" t="n"/>
      <c r="B461" s="16" t="n"/>
      <c r="C461" s="17" t="n"/>
      <c r="D461" s="17" t="n"/>
      <c r="E461" s="17" t="n"/>
      <c r="F461" s="17" t="n"/>
      <c r="G461" s="8" t="n"/>
      <c r="H461" s="5">
        <f>IF(A461="","",IF(B461="","Previsto","Realizado"))</f>
        <v/>
      </c>
    </row>
    <row r="462">
      <c r="A462" s="16" t="n"/>
      <c r="B462" s="16" t="n"/>
      <c r="C462" s="17" t="n"/>
      <c r="D462" s="17" t="n"/>
      <c r="E462" s="17" t="n"/>
      <c r="F462" s="17" t="n"/>
      <c r="G462" s="8" t="n"/>
      <c r="H462" s="5">
        <f>IF(A462="","",IF(B462="","Previsto","Realizado"))</f>
        <v/>
      </c>
    </row>
    <row r="463">
      <c r="A463" s="16" t="n"/>
      <c r="B463" s="16" t="n"/>
      <c r="C463" s="17" t="n"/>
      <c r="D463" s="17" t="n"/>
      <c r="E463" s="17" t="n"/>
      <c r="F463" s="17" t="n"/>
      <c r="G463" s="8" t="n"/>
      <c r="H463" s="5">
        <f>IF(A463="","",IF(B463="","Previsto","Realizado"))</f>
        <v/>
      </c>
    </row>
    <row r="464">
      <c r="A464" s="16" t="n"/>
      <c r="B464" s="16" t="n"/>
      <c r="C464" s="17" t="n"/>
      <c r="D464" s="17" t="n"/>
      <c r="E464" s="17" t="n"/>
      <c r="F464" s="17" t="n"/>
      <c r="G464" s="8" t="n"/>
      <c r="H464" s="5">
        <f>IF(A464="","",IF(B464="","Previsto","Realizado"))</f>
        <v/>
      </c>
    </row>
    <row r="465">
      <c r="A465" s="16" t="n"/>
      <c r="B465" s="16" t="n"/>
      <c r="C465" s="17" t="n"/>
      <c r="D465" s="17" t="n"/>
      <c r="E465" s="17" t="n"/>
      <c r="F465" s="17" t="n"/>
      <c r="G465" s="8" t="n"/>
      <c r="H465" s="5">
        <f>IF(A465="","",IF(B465="","Previsto","Realizado"))</f>
        <v/>
      </c>
    </row>
    <row r="466">
      <c r="A466" s="16" t="n"/>
      <c r="B466" s="16" t="n"/>
      <c r="C466" s="17" t="n"/>
      <c r="D466" s="17" t="n"/>
      <c r="E466" s="17" t="n"/>
      <c r="F466" s="17" t="n"/>
      <c r="G466" s="8" t="n"/>
      <c r="H466" s="5">
        <f>IF(A466="","",IF(B466="","Previsto","Realizado"))</f>
        <v/>
      </c>
    </row>
    <row r="467">
      <c r="A467" s="16" t="n"/>
      <c r="B467" s="16" t="n"/>
      <c r="C467" s="17" t="n"/>
      <c r="D467" s="17" t="n"/>
      <c r="E467" s="17" t="n"/>
      <c r="F467" s="17" t="n"/>
      <c r="G467" s="8" t="n"/>
      <c r="H467" s="5">
        <f>IF(A467="","",IF(B467="","Previsto","Realizado"))</f>
        <v/>
      </c>
    </row>
    <row r="468">
      <c r="A468" s="16" t="n"/>
      <c r="B468" s="16" t="n"/>
      <c r="C468" s="17" t="n"/>
      <c r="D468" s="17" t="n"/>
      <c r="E468" s="17" t="n"/>
      <c r="F468" s="17" t="n"/>
      <c r="G468" s="8" t="n"/>
      <c r="H468" s="5">
        <f>IF(A468="","",IF(B468="","Previsto","Realizado"))</f>
        <v/>
      </c>
    </row>
    <row r="469">
      <c r="A469" s="16" t="n"/>
      <c r="B469" s="16" t="n"/>
      <c r="C469" s="17" t="n"/>
      <c r="D469" s="17" t="n"/>
      <c r="E469" s="17" t="n"/>
      <c r="F469" s="17" t="n"/>
      <c r="G469" s="8" t="n"/>
      <c r="H469" s="5">
        <f>IF(A469="","",IF(B469="","Previsto","Realizado"))</f>
        <v/>
      </c>
    </row>
    <row r="470">
      <c r="A470" s="16" t="n"/>
      <c r="B470" s="16" t="n"/>
      <c r="C470" s="17" t="n"/>
      <c r="D470" s="17" t="n"/>
      <c r="E470" s="17" t="n"/>
      <c r="F470" s="17" t="n"/>
      <c r="G470" s="8" t="n"/>
      <c r="H470" s="5">
        <f>IF(A470="","",IF(B470="","Previsto","Realizado"))</f>
        <v/>
      </c>
    </row>
    <row r="471">
      <c r="A471" s="16" t="n"/>
      <c r="B471" s="16" t="n"/>
      <c r="C471" s="17" t="n"/>
      <c r="D471" s="17" t="n"/>
      <c r="E471" s="17" t="n"/>
      <c r="F471" s="17" t="n"/>
      <c r="G471" s="8" t="n"/>
      <c r="H471" s="5">
        <f>IF(A471="","",IF(B471="","Previsto","Realizado"))</f>
        <v/>
      </c>
    </row>
    <row r="472">
      <c r="A472" s="16" t="n"/>
      <c r="B472" s="16" t="n"/>
      <c r="C472" s="17" t="n"/>
      <c r="D472" s="17" t="n"/>
      <c r="E472" s="17" t="n"/>
      <c r="F472" s="17" t="n"/>
      <c r="G472" s="8" t="n"/>
      <c r="H472" s="5">
        <f>IF(A472="","",IF(B472="","Previsto","Realizado"))</f>
        <v/>
      </c>
    </row>
    <row r="473">
      <c r="A473" s="16" t="n"/>
      <c r="B473" s="16" t="n"/>
      <c r="C473" s="17" t="n"/>
      <c r="D473" s="17" t="n"/>
      <c r="E473" s="17" t="n"/>
      <c r="F473" s="17" t="n"/>
      <c r="G473" s="8" t="n"/>
      <c r="H473" s="5">
        <f>IF(A473="","",IF(B473="","Previsto","Realizado"))</f>
        <v/>
      </c>
    </row>
    <row r="474">
      <c r="A474" s="16" t="n"/>
      <c r="B474" s="16" t="n"/>
      <c r="C474" s="17" t="n"/>
      <c r="D474" s="17" t="n"/>
      <c r="E474" s="17" t="n"/>
      <c r="F474" s="17" t="n"/>
      <c r="G474" s="8" t="n"/>
      <c r="H474" s="5">
        <f>IF(A474="","",IF(B474="","Previsto","Realizado"))</f>
        <v/>
      </c>
    </row>
    <row r="475">
      <c r="A475" s="16" t="n"/>
      <c r="B475" s="16" t="n"/>
      <c r="C475" s="17" t="n"/>
      <c r="D475" s="17" t="n"/>
      <c r="E475" s="17" t="n"/>
      <c r="F475" s="17" t="n"/>
      <c r="G475" s="8" t="n"/>
      <c r="H475" s="5">
        <f>IF(A475="","",IF(B475="","Previsto","Realizado"))</f>
        <v/>
      </c>
    </row>
    <row r="476">
      <c r="A476" s="16" t="n"/>
      <c r="B476" s="16" t="n"/>
      <c r="C476" s="17" t="n"/>
      <c r="D476" s="17" t="n"/>
      <c r="E476" s="17" t="n"/>
      <c r="F476" s="17" t="n"/>
      <c r="G476" s="8" t="n"/>
      <c r="H476" s="5">
        <f>IF(A476="","",IF(B476="","Previsto","Realizado"))</f>
        <v/>
      </c>
    </row>
    <row r="477">
      <c r="A477" s="16" t="n"/>
      <c r="B477" s="16" t="n"/>
      <c r="C477" s="17" t="n"/>
      <c r="D477" s="17" t="n"/>
      <c r="E477" s="17" t="n"/>
      <c r="F477" s="17" t="n"/>
      <c r="G477" s="8" t="n"/>
      <c r="H477" s="5">
        <f>IF(A477="","",IF(B477="","Previsto","Realizado"))</f>
        <v/>
      </c>
    </row>
    <row r="478">
      <c r="A478" s="16" t="n"/>
      <c r="B478" s="16" t="n"/>
      <c r="C478" s="17" t="n"/>
      <c r="D478" s="17" t="n"/>
      <c r="E478" s="17" t="n"/>
      <c r="F478" s="17" t="n"/>
      <c r="G478" s="8" t="n"/>
      <c r="H478" s="5">
        <f>IF(A478="","",IF(B478="","Previsto","Realizado"))</f>
        <v/>
      </c>
    </row>
    <row r="479">
      <c r="A479" s="16" t="n"/>
      <c r="B479" s="16" t="n"/>
      <c r="C479" s="17" t="n"/>
      <c r="D479" s="17" t="n"/>
      <c r="E479" s="17" t="n"/>
      <c r="F479" s="17" t="n"/>
      <c r="G479" s="8" t="n"/>
      <c r="H479" s="5">
        <f>IF(A479="","",IF(B479="","Previsto","Realizado"))</f>
        <v/>
      </c>
    </row>
    <row r="480">
      <c r="A480" s="16" t="n"/>
      <c r="B480" s="16" t="n"/>
      <c r="C480" s="17" t="n"/>
      <c r="D480" s="17" t="n"/>
      <c r="E480" s="17" t="n"/>
      <c r="F480" s="17" t="n"/>
      <c r="G480" s="8" t="n"/>
      <c r="H480" s="5">
        <f>IF(A480="","",IF(B480="","Previsto","Realizado"))</f>
        <v/>
      </c>
    </row>
    <row r="481">
      <c r="A481" s="16" t="n"/>
      <c r="B481" s="16" t="n"/>
      <c r="C481" s="17" t="n"/>
      <c r="D481" s="17" t="n"/>
      <c r="E481" s="17" t="n"/>
      <c r="F481" s="17" t="n"/>
      <c r="G481" s="8" t="n"/>
      <c r="H481" s="5">
        <f>IF(A481="","",IF(B481="","Previsto","Realizado"))</f>
        <v/>
      </c>
    </row>
    <row r="482">
      <c r="A482" s="16" t="n"/>
      <c r="B482" s="16" t="n"/>
      <c r="C482" s="17" t="n"/>
      <c r="D482" s="17" t="n"/>
      <c r="E482" s="17" t="n"/>
      <c r="F482" s="17" t="n"/>
      <c r="G482" s="8" t="n"/>
      <c r="H482" s="5">
        <f>IF(A482="","",IF(B482="","Previsto","Realizado"))</f>
        <v/>
      </c>
    </row>
    <row r="483">
      <c r="A483" s="16" t="n"/>
      <c r="B483" s="16" t="n"/>
      <c r="C483" s="17" t="n"/>
      <c r="D483" s="17" t="n"/>
      <c r="E483" s="17" t="n"/>
      <c r="F483" s="17" t="n"/>
      <c r="G483" s="8" t="n"/>
      <c r="H483" s="5">
        <f>IF(A483="","",IF(B483="","Previsto","Realizado"))</f>
        <v/>
      </c>
    </row>
    <row r="484">
      <c r="A484" s="16" t="n"/>
      <c r="B484" s="16" t="n"/>
      <c r="C484" s="17" t="n"/>
      <c r="D484" s="17" t="n"/>
      <c r="E484" s="17" t="n"/>
      <c r="F484" s="17" t="n"/>
      <c r="G484" s="8" t="n"/>
      <c r="H484" s="5">
        <f>IF(A484="","",IF(B484="","Previsto","Realizado"))</f>
        <v/>
      </c>
    </row>
    <row r="485">
      <c r="A485" s="16" t="n"/>
      <c r="B485" s="16" t="n"/>
      <c r="C485" s="17" t="n"/>
      <c r="D485" s="17" t="n"/>
      <c r="E485" s="17" t="n"/>
      <c r="F485" s="17" t="n"/>
      <c r="G485" s="8" t="n"/>
      <c r="H485" s="5">
        <f>IF(A485="","",IF(B485="","Previsto","Realizado"))</f>
        <v/>
      </c>
    </row>
    <row r="486">
      <c r="A486" s="16" t="n"/>
      <c r="B486" s="16" t="n"/>
      <c r="C486" s="17" t="n"/>
      <c r="D486" s="17" t="n"/>
      <c r="E486" s="17" t="n"/>
      <c r="F486" s="17" t="n"/>
      <c r="G486" s="8" t="n"/>
      <c r="H486" s="5">
        <f>IF(A486="","",IF(B486="","Previsto","Realizado"))</f>
        <v/>
      </c>
    </row>
    <row r="487">
      <c r="A487" s="16" t="n"/>
      <c r="B487" s="16" t="n"/>
      <c r="C487" s="17" t="n"/>
      <c r="D487" s="17" t="n"/>
      <c r="E487" s="17" t="n"/>
      <c r="F487" s="17" t="n"/>
      <c r="G487" s="8" t="n"/>
      <c r="H487" s="5">
        <f>IF(A487="","",IF(B487="","Previsto","Realizado"))</f>
        <v/>
      </c>
    </row>
    <row r="488">
      <c r="A488" s="16" t="n"/>
      <c r="B488" s="16" t="n"/>
      <c r="C488" s="17" t="n"/>
      <c r="D488" s="17" t="n"/>
      <c r="E488" s="17" t="n"/>
      <c r="F488" s="17" t="n"/>
      <c r="G488" s="8" t="n"/>
      <c r="H488" s="5">
        <f>IF(A488="","",IF(B488="","Previsto","Realizado"))</f>
        <v/>
      </c>
    </row>
    <row r="489">
      <c r="A489" s="16" t="n"/>
      <c r="B489" s="16" t="n"/>
      <c r="C489" s="17" t="n"/>
      <c r="D489" s="17" t="n"/>
      <c r="E489" s="17" t="n"/>
      <c r="F489" s="17" t="n"/>
      <c r="G489" s="8" t="n"/>
      <c r="H489" s="5">
        <f>IF(A489="","",IF(B489="","Previsto","Realizado"))</f>
        <v/>
      </c>
    </row>
    <row r="490">
      <c r="A490" s="16" t="n"/>
      <c r="B490" s="16" t="n"/>
      <c r="C490" s="17" t="n"/>
      <c r="D490" s="17" t="n"/>
      <c r="E490" s="17" t="n"/>
      <c r="F490" s="17" t="n"/>
      <c r="G490" s="8" t="n"/>
      <c r="H490" s="5">
        <f>IF(A490="","",IF(B490="","Previsto","Realizado"))</f>
        <v/>
      </c>
    </row>
    <row r="491">
      <c r="A491" s="16" t="n"/>
      <c r="B491" s="16" t="n"/>
      <c r="C491" s="17" t="n"/>
      <c r="D491" s="17" t="n"/>
      <c r="E491" s="17" t="n"/>
      <c r="F491" s="17" t="n"/>
      <c r="G491" s="8" t="n"/>
      <c r="H491" s="5">
        <f>IF(A491="","",IF(B491="","Previsto","Realizado"))</f>
        <v/>
      </c>
    </row>
    <row r="492">
      <c r="A492" s="16" t="n"/>
      <c r="B492" s="16" t="n"/>
      <c r="C492" s="17" t="n"/>
      <c r="D492" s="17" t="n"/>
      <c r="E492" s="17" t="n"/>
      <c r="F492" s="17" t="n"/>
      <c r="G492" s="8" t="n"/>
      <c r="H492" s="5">
        <f>IF(A492="","",IF(B492="","Previsto","Realizado"))</f>
        <v/>
      </c>
    </row>
    <row r="493">
      <c r="A493" s="16" t="n"/>
      <c r="B493" s="16" t="n"/>
      <c r="C493" s="17" t="n"/>
      <c r="D493" s="17" t="n"/>
      <c r="E493" s="17" t="n"/>
      <c r="F493" s="17" t="n"/>
      <c r="G493" s="8" t="n"/>
      <c r="H493" s="5">
        <f>IF(A493="","",IF(B493="","Previsto","Realizado"))</f>
        <v/>
      </c>
    </row>
    <row r="494">
      <c r="A494" s="16" t="n"/>
      <c r="B494" s="16" t="n"/>
      <c r="C494" s="17" t="n"/>
      <c r="D494" s="17" t="n"/>
      <c r="E494" s="17" t="n"/>
      <c r="F494" s="17" t="n"/>
      <c r="G494" s="8" t="n"/>
      <c r="H494" s="5">
        <f>IF(A494="","",IF(B494="","Previsto","Realizado"))</f>
        <v/>
      </c>
    </row>
    <row r="495">
      <c r="A495" s="16" t="n"/>
      <c r="B495" s="16" t="n"/>
      <c r="C495" s="17" t="n"/>
      <c r="D495" s="17" t="n"/>
      <c r="E495" s="17" t="n"/>
      <c r="F495" s="17" t="n"/>
      <c r="G495" s="8" t="n"/>
      <c r="H495" s="5">
        <f>IF(A495="","",IF(B495="","Previsto","Realizado"))</f>
        <v/>
      </c>
    </row>
    <row r="496">
      <c r="A496" s="16" t="n"/>
      <c r="B496" s="16" t="n"/>
      <c r="C496" s="17" t="n"/>
      <c r="D496" s="17" t="n"/>
      <c r="E496" s="17" t="n"/>
      <c r="F496" s="17" t="n"/>
      <c r="G496" s="8" t="n"/>
      <c r="H496" s="5">
        <f>IF(A496="","",IF(B496="","Previsto","Realizado"))</f>
        <v/>
      </c>
    </row>
    <row r="497">
      <c r="A497" s="16" t="n"/>
      <c r="B497" s="16" t="n"/>
      <c r="C497" s="17" t="n"/>
      <c r="D497" s="17" t="n"/>
      <c r="E497" s="17" t="n"/>
      <c r="F497" s="17" t="n"/>
      <c r="G497" s="8" t="n"/>
      <c r="H497" s="5">
        <f>IF(A497="","",IF(B497="","Previsto","Realizado"))</f>
        <v/>
      </c>
    </row>
    <row r="498">
      <c r="A498" s="16" t="n"/>
      <c r="B498" s="16" t="n"/>
      <c r="C498" s="17" t="n"/>
      <c r="D498" s="17" t="n"/>
      <c r="E498" s="17" t="n"/>
      <c r="F498" s="17" t="n"/>
      <c r="G498" s="8" t="n"/>
      <c r="H498" s="5">
        <f>IF(A498="","",IF(B498="","Previsto","Realizado"))</f>
        <v/>
      </c>
    </row>
    <row r="499">
      <c r="A499" s="16" t="n"/>
      <c r="B499" s="16" t="n"/>
      <c r="C499" s="17" t="n"/>
      <c r="D499" s="17" t="n"/>
      <c r="E499" s="17" t="n"/>
      <c r="F499" s="17" t="n"/>
      <c r="G499" s="8" t="n"/>
      <c r="H499" s="5">
        <f>IF(A499="","",IF(B499="","Previsto","Realizado"))</f>
        <v/>
      </c>
    </row>
    <row r="500">
      <c r="A500" s="16" t="n"/>
      <c r="B500" s="16" t="n"/>
      <c r="C500" s="17" t="n"/>
      <c r="D500" s="17" t="n"/>
      <c r="E500" s="17" t="n"/>
      <c r="F500" s="17" t="n"/>
      <c r="G500" s="8" t="n"/>
      <c r="H500" s="5">
        <f>IF(A500="","",IF(B500="","Previsto","Realizado"))</f>
        <v/>
      </c>
    </row>
    <row r="501">
      <c r="A501" s="16" t="n"/>
      <c r="B501" s="16" t="n"/>
      <c r="C501" s="17" t="n"/>
      <c r="D501" s="17" t="n"/>
      <c r="E501" s="17" t="n"/>
      <c r="F501" s="17" t="n"/>
      <c r="G501" s="8" t="n"/>
      <c r="H501" s="5">
        <f>IF(A501="","",IF(B501="","Previsto","Realizado"))</f>
        <v/>
      </c>
    </row>
    <row r="502">
      <c r="A502" s="16" t="n"/>
      <c r="B502" s="16" t="n"/>
      <c r="C502" s="17" t="n"/>
      <c r="D502" s="17" t="n"/>
      <c r="E502" s="17" t="n"/>
      <c r="F502" s="17" t="n"/>
      <c r="G502" s="8" t="n"/>
      <c r="H502" s="5">
        <f>IF(A502="","",IF(B502="","Previsto","Realizado"))</f>
        <v/>
      </c>
    </row>
    <row r="503">
      <c r="A503" s="16" t="n"/>
      <c r="B503" s="16" t="n"/>
      <c r="C503" s="17" t="n"/>
      <c r="D503" s="17" t="n"/>
      <c r="E503" s="17" t="n"/>
      <c r="F503" s="17" t="n"/>
      <c r="G503" s="8" t="n"/>
      <c r="H503" s="5">
        <f>IF(A503="","",IF(B503="","Previsto","Realizado"))</f>
        <v/>
      </c>
    </row>
    <row r="504">
      <c r="A504" s="16" t="n"/>
      <c r="B504" s="16" t="n"/>
      <c r="C504" s="17" t="n"/>
      <c r="D504" s="17" t="n"/>
      <c r="E504" s="17" t="n"/>
      <c r="F504" s="17" t="n"/>
      <c r="G504" s="8" t="n"/>
      <c r="H504" s="5">
        <f>IF(A504="","",IF(B504="","Previsto","Realizado"))</f>
        <v/>
      </c>
    </row>
    <row r="505">
      <c r="A505" s="16" t="n"/>
      <c r="B505" s="16" t="n"/>
      <c r="C505" s="17" t="n"/>
      <c r="D505" s="17" t="n"/>
      <c r="E505" s="17" t="n"/>
      <c r="F505" s="17" t="n"/>
      <c r="G505" s="8" t="n"/>
      <c r="H505" s="5">
        <f>IF(A505="","",IF(B505="","Previsto","Realizado"))</f>
        <v/>
      </c>
    </row>
    <row r="506">
      <c r="A506" s="16" t="n"/>
      <c r="B506" s="16" t="n"/>
      <c r="C506" s="17" t="n"/>
      <c r="D506" s="17" t="n"/>
      <c r="E506" s="17" t="n"/>
      <c r="F506" s="17" t="n"/>
      <c r="G506" s="8" t="n"/>
      <c r="H506" s="5">
        <f>IF(A506="","",IF(B506="","Previsto","Realizado"))</f>
        <v/>
      </c>
    </row>
    <row r="507">
      <c r="A507" s="16" t="n"/>
      <c r="B507" s="16" t="n"/>
      <c r="C507" s="17" t="n"/>
      <c r="D507" s="17" t="n"/>
      <c r="E507" s="17" t="n"/>
      <c r="F507" s="17" t="n"/>
      <c r="G507" s="8" t="n"/>
      <c r="H507" s="5">
        <f>IF(A507="","",IF(B507="","Previsto","Realizado"))</f>
        <v/>
      </c>
    </row>
    <row r="508">
      <c r="A508" s="16" t="n"/>
      <c r="B508" s="16" t="n"/>
      <c r="C508" s="17" t="n"/>
      <c r="D508" s="17" t="n"/>
      <c r="E508" s="17" t="n"/>
      <c r="F508" s="17" t="n"/>
      <c r="G508" s="8" t="n"/>
      <c r="H508" s="5">
        <f>IF(A508="","",IF(B508="","Previsto","Realizado"))</f>
        <v/>
      </c>
    </row>
    <row r="509">
      <c r="A509" s="16" t="n"/>
      <c r="B509" s="16" t="n"/>
      <c r="C509" s="17" t="n"/>
      <c r="D509" s="17" t="n"/>
      <c r="E509" s="17" t="n"/>
      <c r="F509" s="17" t="n"/>
      <c r="G509" s="8" t="n"/>
      <c r="H509" s="5">
        <f>IF(A509="","",IF(B509="","Previsto","Realizado"))</f>
        <v/>
      </c>
    </row>
    <row r="510">
      <c r="A510" s="16" t="n"/>
      <c r="B510" s="16" t="n"/>
      <c r="C510" s="17" t="n"/>
      <c r="D510" s="17" t="n"/>
      <c r="E510" s="17" t="n"/>
      <c r="F510" s="17" t="n"/>
      <c r="G510" s="8" t="n"/>
      <c r="H510" s="5">
        <f>IF(A510="","",IF(B510="","Previsto","Realizado"))</f>
        <v/>
      </c>
    </row>
    <row r="511">
      <c r="A511" s="16" t="n"/>
      <c r="B511" s="16" t="n"/>
      <c r="C511" s="17" t="n"/>
      <c r="D511" s="17" t="n"/>
      <c r="E511" s="17" t="n"/>
      <c r="F511" s="17" t="n"/>
      <c r="G511" s="8" t="n"/>
      <c r="H511" s="5">
        <f>IF(A511="","",IF(B511="","Previsto","Realizado"))</f>
        <v/>
      </c>
    </row>
    <row r="512">
      <c r="A512" s="16" t="n"/>
      <c r="B512" s="16" t="n"/>
      <c r="C512" s="17" t="n"/>
      <c r="D512" s="17" t="n"/>
      <c r="E512" s="17" t="n"/>
      <c r="F512" s="17" t="n"/>
      <c r="G512" s="8" t="n"/>
      <c r="H512" s="5">
        <f>IF(A512="","",IF(B512="","Previsto","Realizado"))</f>
        <v/>
      </c>
    </row>
    <row r="513">
      <c r="A513" s="16" t="n"/>
      <c r="B513" s="16" t="n"/>
      <c r="C513" s="17" t="n"/>
      <c r="D513" s="17" t="n"/>
      <c r="E513" s="17" t="n"/>
      <c r="F513" s="17" t="n"/>
      <c r="G513" s="8" t="n"/>
      <c r="H513" s="5">
        <f>IF(A513="","",IF(B513="","Previsto","Realizado"))</f>
        <v/>
      </c>
    </row>
    <row r="514">
      <c r="A514" s="16" t="n"/>
      <c r="B514" s="16" t="n"/>
      <c r="C514" s="17" t="n"/>
      <c r="D514" s="17" t="n"/>
      <c r="E514" s="17" t="n"/>
      <c r="F514" s="17" t="n"/>
      <c r="G514" s="8" t="n"/>
      <c r="H514" s="5">
        <f>IF(A514="","",IF(B514="","Previsto","Realizado"))</f>
        <v/>
      </c>
    </row>
    <row r="515">
      <c r="A515" s="16" t="n"/>
      <c r="B515" s="16" t="n"/>
      <c r="C515" s="17" t="n"/>
      <c r="D515" s="17" t="n"/>
      <c r="E515" s="17" t="n"/>
      <c r="F515" s="17" t="n"/>
      <c r="G515" s="8" t="n"/>
      <c r="H515" s="5">
        <f>IF(A515="","",IF(B515="","Previsto","Realizado"))</f>
        <v/>
      </c>
    </row>
    <row r="516">
      <c r="A516" s="16" t="n"/>
      <c r="B516" s="16" t="n"/>
      <c r="C516" s="17" t="n"/>
      <c r="D516" s="17" t="n"/>
      <c r="E516" s="17" t="n"/>
      <c r="F516" s="17" t="n"/>
      <c r="G516" s="8" t="n"/>
      <c r="H516" s="5">
        <f>IF(A516="","",IF(B516="","Previsto","Realizado"))</f>
        <v/>
      </c>
    </row>
    <row r="517">
      <c r="A517" s="16" t="n"/>
      <c r="B517" s="16" t="n"/>
      <c r="C517" s="17" t="n"/>
      <c r="D517" s="17" t="n"/>
      <c r="E517" s="17" t="n"/>
      <c r="F517" s="17" t="n"/>
      <c r="G517" s="8" t="n"/>
      <c r="H517" s="5">
        <f>IF(A517="","",IF(B517="","Previsto","Realizado"))</f>
        <v/>
      </c>
    </row>
    <row r="518">
      <c r="A518" s="16" t="n"/>
      <c r="B518" s="16" t="n"/>
      <c r="C518" s="17" t="n"/>
      <c r="D518" s="17" t="n"/>
      <c r="E518" s="17" t="n"/>
      <c r="F518" s="17" t="n"/>
      <c r="G518" s="8" t="n"/>
      <c r="H518" s="5">
        <f>IF(A518="","",IF(B518="","Previsto","Realizado"))</f>
        <v/>
      </c>
    </row>
    <row r="519">
      <c r="A519" s="16" t="n"/>
      <c r="B519" s="16" t="n"/>
      <c r="C519" s="17" t="n"/>
      <c r="D519" s="17" t="n"/>
      <c r="E519" s="17" t="n"/>
      <c r="F519" s="17" t="n"/>
      <c r="G519" s="8" t="n"/>
      <c r="H519" s="5">
        <f>IF(A519="","",IF(B519="","Previsto","Realizado"))</f>
        <v/>
      </c>
    </row>
    <row r="520">
      <c r="A520" s="16" t="n"/>
      <c r="B520" s="16" t="n"/>
      <c r="C520" s="17" t="n"/>
      <c r="D520" s="17" t="n"/>
      <c r="E520" s="17" t="n"/>
      <c r="F520" s="17" t="n"/>
      <c r="G520" s="8" t="n"/>
      <c r="H520" s="5">
        <f>IF(A520="","",IF(B520="","Previsto","Realizado"))</f>
        <v/>
      </c>
    </row>
    <row r="521">
      <c r="A521" s="16" t="n"/>
      <c r="B521" s="16" t="n"/>
      <c r="C521" s="17" t="n"/>
      <c r="D521" s="17" t="n"/>
      <c r="E521" s="17" t="n"/>
      <c r="F521" s="17" t="n"/>
      <c r="G521" s="8" t="n"/>
      <c r="H521" s="5">
        <f>IF(A521="","",IF(B521="","Previsto","Realizado"))</f>
        <v/>
      </c>
    </row>
    <row r="522">
      <c r="A522" s="16" t="n"/>
      <c r="B522" s="16" t="n"/>
      <c r="C522" s="17" t="n"/>
      <c r="D522" s="17" t="n"/>
      <c r="E522" s="17" t="n"/>
      <c r="F522" s="17" t="n"/>
      <c r="G522" s="8" t="n"/>
      <c r="H522" s="5">
        <f>IF(A522="","",IF(B522="","Previsto","Realizado"))</f>
        <v/>
      </c>
    </row>
    <row r="523">
      <c r="A523" s="16" t="n"/>
      <c r="B523" s="16" t="n"/>
      <c r="C523" s="17" t="n"/>
      <c r="D523" s="17" t="n"/>
      <c r="E523" s="17" t="n"/>
      <c r="F523" s="17" t="n"/>
      <c r="G523" s="8" t="n"/>
      <c r="H523" s="5">
        <f>IF(A523="","",IF(B523="","Previsto","Realizado"))</f>
        <v/>
      </c>
    </row>
    <row r="524">
      <c r="A524" s="16" t="n"/>
      <c r="B524" s="16" t="n"/>
      <c r="C524" s="17" t="n"/>
      <c r="D524" s="17" t="n"/>
      <c r="E524" s="17" t="n"/>
      <c r="F524" s="17" t="n"/>
      <c r="G524" s="8" t="n"/>
      <c r="H524" s="5">
        <f>IF(A524="","",IF(B524="","Previsto","Realizado"))</f>
        <v/>
      </c>
    </row>
    <row r="525">
      <c r="A525" s="16" t="n"/>
      <c r="B525" s="16" t="n"/>
      <c r="C525" s="17" t="n"/>
      <c r="D525" s="17" t="n"/>
      <c r="E525" s="17" t="n"/>
      <c r="F525" s="17" t="n"/>
      <c r="G525" s="8" t="n"/>
      <c r="H525" s="5">
        <f>IF(A525="","",IF(B525="","Previsto","Realizado"))</f>
        <v/>
      </c>
    </row>
    <row r="526">
      <c r="A526" s="16" t="n"/>
      <c r="B526" s="16" t="n"/>
      <c r="C526" s="17" t="n"/>
      <c r="D526" s="17" t="n"/>
      <c r="E526" s="17" t="n"/>
      <c r="F526" s="17" t="n"/>
      <c r="G526" s="8" t="n"/>
      <c r="H526" s="5">
        <f>IF(A526="","",IF(B526="","Previsto","Realizado"))</f>
        <v/>
      </c>
    </row>
    <row r="527">
      <c r="A527" s="16" t="n"/>
      <c r="B527" s="16" t="n"/>
      <c r="C527" s="17" t="n"/>
      <c r="D527" s="17" t="n"/>
      <c r="E527" s="17" t="n"/>
      <c r="F527" s="17" t="n"/>
      <c r="G527" s="8" t="n"/>
      <c r="H527" s="5">
        <f>IF(A527="","",IF(B527="","Previsto","Realizado"))</f>
        <v/>
      </c>
    </row>
    <row r="528">
      <c r="A528" s="16" t="n"/>
      <c r="B528" s="16" t="n"/>
      <c r="C528" s="17" t="n"/>
      <c r="D528" s="17" t="n"/>
      <c r="E528" s="17" t="n"/>
      <c r="F528" s="17" t="n"/>
      <c r="G528" s="8" t="n"/>
      <c r="H528" s="5">
        <f>IF(A528="","",IF(B528="","Previsto","Realizado"))</f>
        <v/>
      </c>
    </row>
    <row r="529">
      <c r="A529" s="16" t="n"/>
      <c r="B529" s="16" t="n"/>
      <c r="C529" s="17" t="n"/>
      <c r="D529" s="17" t="n"/>
      <c r="E529" s="17" t="n"/>
      <c r="F529" s="17" t="n"/>
      <c r="G529" s="8" t="n"/>
      <c r="H529" s="5">
        <f>IF(A529="","",IF(B529="","Previsto","Realizado"))</f>
        <v/>
      </c>
    </row>
    <row r="530">
      <c r="A530" s="16" t="n"/>
      <c r="B530" s="16" t="n"/>
      <c r="C530" s="17" t="n"/>
      <c r="D530" s="17" t="n"/>
      <c r="E530" s="17" t="n"/>
      <c r="F530" s="17" t="n"/>
      <c r="G530" s="8" t="n"/>
      <c r="H530" s="5">
        <f>IF(A530="","",IF(B530="","Previsto","Realizado"))</f>
        <v/>
      </c>
    </row>
    <row r="531">
      <c r="A531" s="16" t="n"/>
      <c r="B531" s="16" t="n"/>
      <c r="C531" s="17" t="n"/>
      <c r="D531" s="17" t="n"/>
      <c r="E531" s="17" t="n"/>
      <c r="F531" s="17" t="n"/>
      <c r="G531" s="8" t="n"/>
      <c r="H531" s="5">
        <f>IF(A531="","",IF(B531="","Previsto","Realizado"))</f>
        <v/>
      </c>
    </row>
    <row r="532">
      <c r="A532" s="16" t="n"/>
      <c r="B532" s="16" t="n"/>
      <c r="C532" s="17" t="n"/>
      <c r="D532" s="17" t="n"/>
      <c r="E532" s="17" t="n"/>
      <c r="F532" s="17" t="n"/>
      <c r="G532" s="8" t="n"/>
      <c r="H532" s="5">
        <f>IF(A532="","",IF(B532="","Previsto","Realizado"))</f>
        <v/>
      </c>
    </row>
    <row r="533">
      <c r="A533" s="16" t="n"/>
      <c r="B533" s="16" t="n"/>
      <c r="C533" s="17" t="n"/>
      <c r="D533" s="17" t="n"/>
      <c r="E533" s="17" t="n"/>
      <c r="F533" s="17" t="n"/>
      <c r="G533" s="8" t="n"/>
      <c r="H533" s="5">
        <f>IF(A533="","",IF(B533="","Previsto","Realizado"))</f>
        <v/>
      </c>
    </row>
    <row r="534">
      <c r="A534" s="16" t="n"/>
      <c r="B534" s="16" t="n"/>
      <c r="C534" s="17" t="n"/>
      <c r="D534" s="17" t="n"/>
      <c r="E534" s="17" t="n"/>
      <c r="F534" s="17" t="n"/>
      <c r="G534" s="8" t="n"/>
      <c r="H534" s="5">
        <f>IF(A534="","",IF(B534="","Previsto","Realizado"))</f>
        <v/>
      </c>
    </row>
    <row r="535">
      <c r="A535" s="16" t="n"/>
      <c r="B535" s="16" t="n"/>
      <c r="C535" s="17" t="n"/>
      <c r="D535" s="17" t="n"/>
      <c r="E535" s="17" t="n"/>
      <c r="F535" s="17" t="n"/>
      <c r="G535" s="8" t="n"/>
      <c r="H535" s="5">
        <f>IF(A535="","",IF(B535="","Previsto","Realizado"))</f>
        <v/>
      </c>
    </row>
    <row r="536">
      <c r="A536" s="16" t="n"/>
      <c r="B536" s="16" t="n"/>
      <c r="C536" s="17" t="n"/>
      <c r="D536" s="17" t="n"/>
      <c r="E536" s="17" t="n"/>
      <c r="F536" s="17" t="n"/>
      <c r="G536" s="8" t="n"/>
      <c r="H536" s="5">
        <f>IF(A536="","",IF(B536="","Previsto","Realizado"))</f>
        <v/>
      </c>
    </row>
    <row r="537">
      <c r="A537" s="16" t="n"/>
      <c r="B537" s="16" t="n"/>
      <c r="C537" s="17" t="n"/>
      <c r="D537" s="17" t="n"/>
      <c r="E537" s="17" t="n"/>
      <c r="F537" s="17" t="n"/>
      <c r="G537" s="8" t="n"/>
      <c r="H537" s="5">
        <f>IF(A537="","",IF(B537="","Previsto","Realizado"))</f>
        <v/>
      </c>
    </row>
    <row r="538">
      <c r="A538" s="16" t="n"/>
      <c r="B538" s="16" t="n"/>
      <c r="C538" s="17" t="n"/>
      <c r="D538" s="17" t="n"/>
      <c r="E538" s="17" t="n"/>
      <c r="F538" s="17" t="n"/>
      <c r="G538" s="8" t="n"/>
      <c r="H538" s="5">
        <f>IF(A538="","",IF(B538="","Previsto","Realizado"))</f>
        <v/>
      </c>
    </row>
    <row r="539">
      <c r="A539" s="16" t="n"/>
      <c r="B539" s="16" t="n"/>
      <c r="C539" s="17" t="n"/>
      <c r="D539" s="17" t="n"/>
      <c r="E539" s="17" t="n"/>
      <c r="F539" s="17" t="n"/>
      <c r="G539" s="8" t="n"/>
      <c r="H539" s="5">
        <f>IF(A539="","",IF(B539="","Previsto","Realizado"))</f>
        <v/>
      </c>
    </row>
    <row r="540">
      <c r="A540" s="16" t="n"/>
      <c r="B540" s="16" t="n"/>
      <c r="C540" s="17" t="n"/>
      <c r="D540" s="17" t="n"/>
      <c r="E540" s="17" t="n"/>
      <c r="F540" s="17" t="n"/>
      <c r="G540" s="8" t="n"/>
      <c r="H540" s="5">
        <f>IF(A540="","",IF(B540="","Previsto","Realizado"))</f>
        <v/>
      </c>
    </row>
    <row r="541">
      <c r="A541" s="16" t="n"/>
      <c r="B541" s="16" t="n"/>
      <c r="C541" s="17" t="n"/>
      <c r="D541" s="17" t="n"/>
      <c r="E541" s="17" t="n"/>
      <c r="F541" s="17" t="n"/>
      <c r="G541" s="8" t="n"/>
      <c r="H541" s="5">
        <f>IF(A541="","",IF(B541="","Previsto","Realizado"))</f>
        <v/>
      </c>
    </row>
    <row r="542">
      <c r="A542" s="16" t="n"/>
      <c r="B542" s="16" t="n"/>
      <c r="C542" s="17" t="n"/>
      <c r="D542" s="17" t="n"/>
      <c r="E542" s="17" t="n"/>
      <c r="F542" s="17" t="n"/>
      <c r="G542" s="8" t="n"/>
      <c r="H542" s="5">
        <f>IF(A542="","",IF(B542="","Previsto","Realizado"))</f>
        <v/>
      </c>
    </row>
    <row r="543">
      <c r="A543" s="16" t="n"/>
      <c r="B543" s="16" t="n"/>
      <c r="C543" s="17" t="n"/>
      <c r="D543" s="17" t="n"/>
      <c r="E543" s="17" t="n"/>
      <c r="F543" s="17" t="n"/>
      <c r="G543" s="8" t="n"/>
      <c r="H543" s="5">
        <f>IF(A543="","",IF(B543="","Previsto","Realizado"))</f>
        <v/>
      </c>
    </row>
    <row r="544">
      <c r="A544" s="16" t="n"/>
      <c r="B544" s="16" t="n"/>
      <c r="C544" s="17" t="n"/>
      <c r="D544" s="17" t="n"/>
      <c r="E544" s="17" t="n"/>
      <c r="F544" s="17" t="n"/>
      <c r="G544" s="8" t="n"/>
      <c r="H544" s="5">
        <f>IF(A544="","",IF(B544="","Previsto","Realizado"))</f>
        <v/>
      </c>
    </row>
    <row r="545">
      <c r="A545" s="16" t="n"/>
      <c r="B545" s="16" t="n"/>
      <c r="C545" s="17" t="n"/>
      <c r="D545" s="17" t="n"/>
      <c r="E545" s="17" t="n"/>
      <c r="F545" s="17" t="n"/>
      <c r="G545" s="8" t="n"/>
      <c r="H545" s="5">
        <f>IF(A545="","",IF(B545="","Previsto","Realizado"))</f>
        <v/>
      </c>
    </row>
    <row r="546">
      <c r="A546" s="16" t="n"/>
      <c r="B546" s="16" t="n"/>
      <c r="C546" s="17" t="n"/>
      <c r="D546" s="17" t="n"/>
      <c r="E546" s="17" t="n"/>
      <c r="F546" s="17" t="n"/>
      <c r="G546" s="8" t="n"/>
      <c r="H546" s="5">
        <f>IF(A546="","",IF(B546="","Previsto","Realizado"))</f>
        <v/>
      </c>
    </row>
    <row r="547">
      <c r="A547" s="16" t="n"/>
      <c r="B547" s="16" t="n"/>
      <c r="C547" s="17" t="n"/>
      <c r="D547" s="17" t="n"/>
      <c r="E547" s="17" t="n"/>
      <c r="F547" s="17" t="n"/>
      <c r="G547" s="8" t="n"/>
      <c r="H547" s="5">
        <f>IF(A547="","",IF(B547="","Previsto","Realizado"))</f>
        <v/>
      </c>
    </row>
    <row r="548">
      <c r="A548" s="16" t="n"/>
      <c r="B548" s="16" t="n"/>
      <c r="C548" s="17" t="n"/>
      <c r="D548" s="17" t="n"/>
      <c r="E548" s="17" t="n"/>
      <c r="F548" s="17" t="n"/>
      <c r="G548" s="8" t="n"/>
      <c r="H548" s="5">
        <f>IF(A548="","",IF(B548="","Previsto","Realizado"))</f>
        <v/>
      </c>
    </row>
    <row r="549">
      <c r="A549" s="16" t="n"/>
      <c r="B549" s="16" t="n"/>
      <c r="C549" s="17" t="n"/>
      <c r="D549" s="17" t="n"/>
      <c r="E549" s="17" t="n"/>
      <c r="F549" s="17" t="n"/>
      <c r="G549" s="8" t="n"/>
      <c r="H549" s="5">
        <f>IF(A549="","",IF(B549="","Previsto","Realizado"))</f>
        <v/>
      </c>
    </row>
    <row r="550">
      <c r="A550" s="16" t="n"/>
      <c r="B550" s="16" t="n"/>
      <c r="C550" s="17" t="n"/>
      <c r="D550" s="17" t="n"/>
      <c r="E550" s="17" t="n"/>
      <c r="F550" s="17" t="n"/>
      <c r="G550" s="8" t="n"/>
      <c r="H550" s="5">
        <f>IF(A550="","",IF(B550="","Previsto","Realizado"))</f>
        <v/>
      </c>
    </row>
    <row r="551">
      <c r="A551" s="16" t="n"/>
      <c r="B551" s="16" t="n"/>
      <c r="C551" s="17" t="n"/>
      <c r="D551" s="17" t="n"/>
      <c r="E551" s="17" t="n"/>
      <c r="F551" s="17" t="n"/>
      <c r="G551" s="8" t="n"/>
      <c r="H551" s="5">
        <f>IF(A551="","",IF(B551="","Previsto","Realizado"))</f>
        <v/>
      </c>
    </row>
    <row r="552">
      <c r="A552" s="16" t="n"/>
      <c r="B552" s="16" t="n"/>
      <c r="C552" s="17" t="n"/>
      <c r="D552" s="17" t="n"/>
      <c r="E552" s="17" t="n"/>
      <c r="F552" s="17" t="n"/>
      <c r="G552" s="8" t="n"/>
      <c r="H552" s="5">
        <f>IF(A552="","",IF(B552="","Previsto","Realizado"))</f>
        <v/>
      </c>
    </row>
    <row r="553">
      <c r="A553" s="16" t="n"/>
      <c r="B553" s="16" t="n"/>
      <c r="C553" s="17" t="n"/>
      <c r="D553" s="17" t="n"/>
      <c r="E553" s="17" t="n"/>
      <c r="F553" s="17" t="n"/>
      <c r="G553" s="8" t="n"/>
      <c r="H553" s="5">
        <f>IF(A553="","",IF(B553="","Previsto","Realizado"))</f>
        <v/>
      </c>
    </row>
    <row r="554">
      <c r="A554" s="16" t="n"/>
      <c r="B554" s="16" t="n"/>
      <c r="C554" s="17" t="n"/>
      <c r="D554" s="17" t="n"/>
      <c r="E554" s="17" t="n"/>
      <c r="F554" s="17" t="n"/>
      <c r="G554" s="8" t="n"/>
      <c r="H554" s="5">
        <f>IF(A554="","",IF(B554="","Previsto","Realizado"))</f>
        <v/>
      </c>
    </row>
    <row r="555">
      <c r="A555" s="16" t="n"/>
      <c r="B555" s="16" t="n"/>
      <c r="C555" s="17" t="n"/>
      <c r="D555" s="17" t="n"/>
      <c r="E555" s="17" t="n"/>
      <c r="F555" s="17" t="n"/>
      <c r="G555" s="8" t="n"/>
      <c r="H555" s="5">
        <f>IF(A555="","",IF(B555="","Previsto","Realizado"))</f>
        <v/>
      </c>
    </row>
    <row r="556">
      <c r="A556" s="16" t="n"/>
      <c r="B556" s="16" t="n"/>
      <c r="C556" s="17" t="n"/>
      <c r="D556" s="17" t="n"/>
      <c r="E556" s="17" t="n"/>
      <c r="F556" s="17" t="n"/>
      <c r="G556" s="8" t="n"/>
      <c r="H556" s="5">
        <f>IF(A556="","",IF(B556="","Previsto","Realizado"))</f>
        <v/>
      </c>
    </row>
    <row r="557">
      <c r="A557" s="16" t="n"/>
      <c r="B557" s="16" t="n"/>
      <c r="C557" s="17" t="n"/>
      <c r="D557" s="17" t="n"/>
      <c r="E557" s="17" t="n"/>
      <c r="F557" s="17" t="n"/>
      <c r="G557" s="8" t="n"/>
      <c r="H557" s="5">
        <f>IF(A557="","",IF(B557="","Previsto","Realizado"))</f>
        <v/>
      </c>
    </row>
    <row r="558">
      <c r="A558" s="16" t="n"/>
      <c r="B558" s="16" t="n"/>
      <c r="C558" s="17" t="n"/>
      <c r="D558" s="17" t="n"/>
      <c r="E558" s="17" t="n"/>
      <c r="F558" s="17" t="n"/>
      <c r="G558" s="8" t="n"/>
      <c r="H558" s="5">
        <f>IF(A558="","",IF(B558="","Previsto","Realizado"))</f>
        <v/>
      </c>
    </row>
    <row r="559">
      <c r="A559" s="16" t="n"/>
      <c r="B559" s="16" t="n"/>
      <c r="C559" s="17" t="n"/>
      <c r="D559" s="17" t="n"/>
      <c r="E559" s="17" t="n"/>
      <c r="F559" s="17" t="n"/>
      <c r="G559" s="8" t="n"/>
      <c r="H559" s="5">
        <f>IF(A559="","",IF(B559="","Previsto","Realizado"))</f>
        <v/>
      </c>
    </row>
    <row r="560">
      <c r="A560" s="16" t="n"/>
      <c r="B560" s="16" t="n"/>
      <c r="C560" s="17" t="n"/>
      <c r="D560" s="17" t="n"/>
      <c r="E560" s="17" t="n"/>
      <c r="F560" s="17" t="n"/>
      <c r="G560" s="8" t="n"/>
      <c r="H560" s="5">
        <f>IF(A560="","",IF(B560="","Previsto","Realizado"))</f>
        <v/>
      </c>
    </row>
    <row r="561">
      <c r="A561" s="16" t="n"/>
      <c r="B561" s="16" t="n"/>
      <c r="C561" s="17" t="n"/>
      <c r="D561" s="17" t="n"/>
      <c r="E561" s="17" t="n"/>
      <c r="F561" s="17" t="n"/>
      <c r="G561" s="8" t="n"/>
      <c r="H561" s="5">
        <f>IF(A561="","",IF(B561="","Previsto","Realizado"))</f>
        <v/>
      </c>
    </row>
    <row r="562">
      <c r="A562" s="16" t="n"/>
      <c r="B562" s="16" t="n"/>
      <c r="C562" s="17" t="n"/>
      <c r="D562" s="17" t="n"/>
      <c r="E562" s="17" t="n"/>
      <c r="F562" s="17" t="n"/>
      <c r="G562" s="8" t="n"/>
      <c r="H562" s="5">
        <f>IF(A562="","",IF(B562="","Previsto","Realizado"))</f>
        <v/>
      </c>
    </row>
    <row r="563">
      <c r="A563" s="16" t="n"/>
      <c r="B563" s="16" t="n"/>
      <c r="C563" s="17" t="n"/>
      <c r="D563" s="17" t="n"/>
      <c r="E563" s="17" t="n"/>
      <c r="F563" s="17" t="n"/>
      <c r="G563" s="8" t="n"/>
      <c r="H563" s="5">
        <f>IF(A563="","",IF(B563="","Previsto","Realizado"))</f>
        <v/>
      </c>
    </row>
    <row r="564">
      <c r="A564" s="16" t="n"/>
      <c r="B564" s="16" t="n"/>
      <c r="C564" s="17" t="n"/>
      <c r="D564" s="17" t="n"/>
      <c r="E564" s="17" t="n"/>
      <c r="F564" s="17" t="n"/>
      <c r="G564" s="8" t="n"/>
      <c r="H564" s="5">
        <f>IF(A564="","",IF(B564="","Previsto","Realizado"))</f>
        <v/>
      </c>
    </row>
    <row r="565">
      <c r="A565" s="16" t="n"/>
      <c r="B565" s="16" t="n"/>
      <c r="C565" s="17" t="n"/>
      <c r="D565" s="17" t="n"/>
      <c r="E565" s="17" t="n"/>
      <c r="F565" s="17" t="n"/>
      <c r="G565" s="8" t="n"/>
      <c r="H565" s="5">
        <f>IF(A565="","",IF(B565="","Previsto","Realizado"))</f>
        <v/>
      </c>
    </row>
    <row r="566">
      <c r="A566" s="16" t="n"/>
      <c r="B566" s="16" t="n"/>
      <c r="C566" s="17" t="n"/>
      <c r="D566" s="17" t="n"/>
      <c r="E566" s="17" t="n"/>
      <c r="F566" s="17" t="n"/>
      <c r="G566" s="8" t="n"/>
      <c r="H566" s="5">
        <f>IF(A566="","",IF(B566="","Previsto","Realizado"))</f>
        <v/>
      </c>
    </row>
    <row r="567">
      <c r="A567" s="16" t="n"/>
      <c r="B567" s="16" t="n"/>
      <c r="C567" s="17" t="n"/>
      <c r="D567" s="17" t="n"/>
      <c r="E567" s="17" t="n"/>
      <c r="F567" s="17" t="n"/>
      <c r="G567" s="8" t="n"/>
      <c r="H567" s="5">
        <f>IF(A567="","",IF(B567="","Previsto","Realizado"))</f>
        <v/>
      </c>
    </row>
    <row r="568">
      <c r="A568" s="16" t="n"/>
      <c r="B568" s="16" t="n"/>
      <c r="C568" s="17" t="n"/>
      <c r="D568" s="17" t="n"/>
      <c r="E568" s="17" t="n"/>
      <c r="F568" s="17" t="n"/>
      <c r="G568" s="8" t="n"/>
      <c r="H568" s="5">
        <f>IF(A568="","",IF(B568="","Previsto","Realizado"))</f>
        <v/>
      </c>
    </row>
    <row r="569">
      <c r="A569" s="16" t="n"/>
      <c r="B569" s="16" t="n"/>
      <c r="C569" s="17" t="n"/>
      <c r="D569" s="17" t="n"/>
      <c r="E569" s="17" t="n"/>
      <c r="F569" s="17" t="n"/>
      <c r="G569" s="8" t="n"/>
      <c r="H569" s="5">
        <f>IF(A569="","",IF(B569="","Previsto","Realizado"))</f>
        <v/>
      </c>
    </row>
    <row r="570">
      <c r="A570" s="16" t="n"/>
      <c r="B570" s="16" t="n"/>
      <c r="C570" s="17" t="n"/>
      <c r="D570" s="17" t="n"/>
      <c r="E570" s="17" t="n"/>
      <c r="F570" s="17" t="n"/>
      <c r="G570" s="8" t="n"/>
      <c r="H570" s="5">
        <f>IF(A570="","",IF(B570="","Previsto","Realizado"))</f>
        <v/>
      </c>
    </row>
    <row r="571">
      <c r="A571" s="16" t="n"/>
      <c r="B571" s="16" t="n"/>
      <c r="C571" s="17" t="n"/>
      <c r="D571" s="17" t="n"/>
      <c r="E571" s="17" t="n"/>
      <c r="F571" s="17" t="n"/>
      <c r="G571" s="8" t="n"/>
      <c r="H571" s="5">
        <f>IF(A571="","",IF(B571="","Previsto","Realizado"))</f>
        <v/>
      </c>
    </row>
    <row r="572">
      <c r="A572" s="16" t="n"/>
      <c r="B572" s="16" t="n"/>
      <c r="C572" s="17" t="n"/>
      <c r="D572" s="17" t="n"/>
      <c r="E572" s="17" t="n"/>
      <c r="F572" s="17" t="n"/>
      <c r="G572" s="8" t="n"/>
      <c r="H572" s="5">
        <f>IF(A572="","",IF(B572="","Previsto","Realizado"))</f>
        <v/>
      </c>
    </row>
    <row r="573">
      <c r="A573" s="16" t="n"/>
      <c r="B573" s="16" t="n"/>
      <c r="C573" s="17" t="n"/>
      <c r="D573" s="17" t="n"/>
      <c r="E573" s="17" t="n"/>
      <c r="F573" s="17" t="n"/>
      <c r="G573" s="8" t="n"/>
      <c r="H573" s="5">
        <f>IF(A573="","",IF(B573="","Previsto","Realizado"))</f>
        <v/>
      </c>
    </row>
    <row r="574">
      <c r="A574" s="16" t="n"/>
      <c r="B574" s="16" t="n"/>
      <c r="C574" s="17" t="n"/>
      <c r="D574" s="17" t="n"/>
      <c r="E574" s="17" t="n"/>
      <c r="F574" s="17" t="n"/>
      <c r="G574" s="8" t="n"/>
      <c r="H574" s="5">
        <f>IF(A574="","",IF(B574="","Previsto","Realizado"))</f>
        <v/>
      </c>
    </row>
    <row r="575">
      <c r="A575" s="16" t="n"/>
      <c r="B575" s="16" t="n"/>
      <c r="C575" s="17" t="n"/>
      <c r="D575" s="17" t="n"/>
      <c r="E575" s="17" t="n"/>
      <c r="F575" s="17" t="n"/>
      <c r="G575" s="8" t="n"/>
      <c r="H575" s="5">
        <f>IF(A575="","",IF(B575="","Previsto","Realizado"))</f>
        <v/>
      </c>
    </row>
    <row r="576">
      <c r="A576" s="16" t="n"/>
      <c r="B576" s="16" t="n"/>
      <c r="C576" s="17" t="n"/>
      <c r="D576" s="17" t="n"/>
      <c r="E576" s="17" t="n"/>
      <c r="F576" s="17" t="n"/>
      <c r="G576" s="8" t="n"/>
      <c r="H576" s="5">
        <f>IF(A576="","",IF(B576="","Previsto","Realizado"))</f>
        <v/>
      </c>
    </row>
    <row r="577">
      <c r="A577" s="16" t="n"/>
      <c r="B577" s="16" t="n"/>
      <c r="C577" s="17" t="n"/>
      <c r="D577" s="17" t="n"/>
      <c r="E577" s="17" t="n"/>
      <c r="F577" s="17" t="n"/>
      <c r="G577" s="8" t="n"/>
      <c r="H577" s="5">
        <f>IF(A577="","",IF(B577="","Previsto","Realizado"))</f>
        <v/>
      </c>
    </row>
    <row r="578">
      <c r="A578" s="16" t="n"/>
      <c r="B578" s="16" t="n"/>
      <c r="C578" s="17" t="n"/>
      <c r="D578" s="17" t="n"/>
      <c r="E578" s="17" t="n"/>
      <c r="F578" s="17" t="n"/>
      <c r="G578" s="8" t="n"/>
      <c r="H578" s="5">
        <f>IF(A578="","",IF(B578="","Previsto","Realizado"))</f>
        <v/>
      </c>
    </row>
    <row r="579">
      <c r="A579" s="16" t="n"/>
      <c r="B579" s="16" t="n"/>
      <c r="C579" s="17" t="n"/>
      <c r="D579" s="17" t="n"/>
      <c r="E579" s="17" t="n"/>
      <c r="F579" s="17" t="n"/>
      <c r="G579" s="8" t="n"/>
      <c r="H579" s="5">
        <f>IF(A579="","",IF(B579="","Previsto","Realizado"))</f>
        <v/>
      </c>
    </row>
    <row r="580">
      <c r="A580" s="16" t="n"/>
      <c r="B580" s="16" t="n"/>
      <c r="C580" s="17" t="n"/>
      <c r="D580" s="17" t="n"/>
      <c r="E580" s="17" t="n"/>
      <c r="F580" s="17" t="n"/>
      <c r="G580" s="8" t="n"/>
      <c r="H580" s="5">
        <f>IF(A580="","",IF(B580="","Previsto","Realizado"))</f>
        <v/>
      </c>
    </row>
    <row r="581">
      <c r="A581" s="16" t="n"/>
      <c r="B581" s="16" t="n"/>
      <c r="C581" s="17" t="n"/>
      <c r="D581" s="17" t="n"/>
      <c r="E581" s="17" t="n"/>
      <c r="F581" s="17" t="n"/>
      <c r="G581" s="8" t="n"/>
      <c r="H581" s="5">
        <f>IF(A581="","",IF(B581="","Previsto","Realizado"))</f>
        <v/>
      </c>
    </row>
    <row r="582">
      <c r="A582" s="16" t="n"/>
      <c r="B582" s="16" t="n"/>
      <c r="C582" s="17" t="n"/>
      <c r="D582" s="17" t="n"/>
      <c r="E582" s="17" t="n"/>
      <c r="F582" s="17" t="n"/>
      <c r="G582" s="8" t="n"/>
      <c r="H582" s="5">
        <f>IF(A582="","",IF(B582="","Previsto","Realizado"))</f>
        <v/>
      </c>
    </row>
    <row r="583">
      <c r="A583" s="16" t="n"/>
      <c r="B583" s="16" t="n"/>
      <c r="C583" s="17" t="n"/>
      <c r="D583" s="17" t="n"/>
      <c r="E583" s="17" t="n"/>
      <c r="F583" s="17" t="n"/>
      <c r="G583" s="8" t="n"/>
      <c r="H583" s="5">
        <f>IF(A583="","",IF(B583="","Previsto","Realizado"))</f>
        <v/>
      </c>
    </row>
    <row r="584">
      <c r="A584" s="16" t="n"/>
      <c r="B584" s="16" t="n"/>
      <c r="C584" s="17" t="n"/>
      <c r="D584" s="17" t="n"/>
      <c r="E584" s="17" t="n"/>
      <c r="F584" s="17" t="n"/>
      <c r="G584" s="8" t="n"/>
      <c r="H584" s="5">
        <f>IF(A584="","",IF(B584="","Previsto","Realizado"))</f>
        <v/>
      </c>
    </row>
    <row r="585">
      <c r="A585" s="16" t="n"/>
      <c r="B585" s="16" t="n"/>
      <c r="C585" s="17" t="n"/>
      <c r="D585" s="17" t="n"/>
      <c r="E585" s="17" t="n"/>
      <c r="F585" s="17" t="n"/>
      <c r="G585" s="8" t="n"/>
      <c r="H585" s="5">
        <f>IF(A585="","",IF(B585="","Previsto","Realizado"))</f>
        <v/>
      </c>
    </row>
    <row r="586">
      <c r="A586" s="16" t="n"/>
      <c r="B586" s="16" t="n"/>
      <c r="C586" s="17" t="n"/>
      <c r="D586" s="17" t="n"/>
      <c r="E586" s="17" t="n"/>
      <c r="F586" s="17" t="n"/>
      <c r="G586" s="8" t="n"/>
      <c r="H586" s="5">
        <f>IF(A586="","",IF(B586="","Previsto","Realizado"))</f>
        <v/>
      </c>
    </row>
    <row r="587">
      <c r="A587" s="16" t="n"/>
      <c r="B587" s="16" t="n"/>
      <c r="C587" s="17" t="n"/>
      <c r="D587" s="17" t="n"/>
      <c r="E587" s="17" t="n"/>
      <c r="F587" s="17" t="n"/>
      <c r="G587" s="8" t="n"/>
      <c r="H587" s="5">
        <f>IF(A587="","",IF(B587="","Previsto","Realizado"))</f>
        <v/>
      </c>
    </row>
    <row r="588">
      <c r="A588" s="16" t="n"/>
      <c r="B588" s="16" t="n"/>
      <c r="C588" s="17" t="n"/>
      <c r="D588" s="17" t="n"/>
      <c r="E588" s="17" t="n"/>
      <c r="F588" s="17" t="n"/>
      <c r="G588" s="8" t="n"/>
      <c r="H588" s="5">
        <f>IF(A588="","",IF(B588="","Previsto","Realizado"))</f>
        <v/>
      </c>
    </row>
    <row r="589">
      <c r="A589" s="16" t="n"/>
      <c r="B589" s="16" t="n"/>
      <c r="C589" s="17" t="n"/>
      <c r="D589" s="17" t="n"/>
      <c r="E589" s="17" t="n"/>
      <c r="F589" s="17" t="n"/>
      <c r="G589" s="8" t="n"/>
      <c r="H589" s="5">
        <f>IF(A589="","",IF(B589="","Previsto","Realizado"))</f>
        <v/>
      </c>
    </row>
    <row r="590">
      <c r="A590" s="16" t="n"/>
      <c r="B590" s="16" t="n"/>
      <c r="C590" s="17" t="n"/>
      <c r="D590" s="17" t="n"/>
      <c r="E590" s="17" t="n"/>
      <c r="F590" s="17" t="n"/>
      <c r="G590" s="8" t="n"/>
      <c r="H590" s="5">
        <f>IF(A590="","",IF(B590="","Previsto","Realizado"))</f>
        <v/>
      </c>
    </row>
    <row r="591">
      <c r="A591" s="16" t="n"/>
      <c r="B591" s="16" t="n"/>
      <c r="C591" s="17" t="n"/>
      <c r="D591" s="17" t="n"/>
      <c r="E591" s="17" t="n"/>
      <c r="F591" s="17" t="n"/>
      <c r="G591" s="8" t="n"/>
      <c r="H591" s="5">
        <f>IF(A591="","",IF(B591="","Previsto","Realizado"))</f>
        <v/>
      </c>
    </row>
    <row r="592">
      <c r="A592" s="16" t="n"/>
      <c r="B592" s="16" t="n"/>
      <c r="C592" s="17" t="n"/>
      <c r="D592" s="17" t="n"/>
      <c r="E592" s="17" t="n"/>
      <c r="F592" s="17" t="n"/>
      <c r="G592" s="8" t="n"/>
      <c r="H592" s="5">
        <f>IF(A592="","",IF(B592="","Previsto","Realizado"))</f>
        <v/>
      </c>
    </row>
    <row r="593">
      <c r="A593" s="16" t="n"/>
      <c r="B593" s="16" t="n"/>
      <c r="C593" s="17" t="n"/>
      <c r="D593" s="17" t="n"/>
      <c r="E593" s="17" t="n"/>
      <c r="F593" s="17" t="n"/>
      <c r="G593" s="8" t="n"/>
      <c r="H593" s="5">
        <f>IF(A593="","",IF(B593="","Previsto","Realizado"))</f>
        <v/>
      </c>
    </row>
    <row r="594">
      <c r="A594" s="16" t="n"/>
      <c r="B594" s="16" t="n"/>
      <c r="C594" s="17" t="n"/>
      <c r="D594" s="17" t="n"/>
      <c r="E594" s="17" t="n"/>
      <c r="F594" s="17" t="n"/>
      <c r="G594" s="8" t="n"/>
      <c r="H594" s="5">
        <f>IF(A594="","",IF(B594="","Previsto","Realizado"))</f>
        <v/>
      </c>
    </row>
    <row r="595">
      <c r="A595" s="16" t="n"/>
      <c r="B595" s="16" t="n"/>
      <c r="C595" s="17" t="n"/>
      <c r="D595" s="17" t="n"/>
      <c r="E595" s="17" t="n"/>
      <c r="F595" s="17" t="n"/>
      <c r="G595" s="8" t="n"/>
      <c r="H595" s="5">
        <f>IF(A595="","",IF(B595="","Previsto","Realizado"))</f>
        <v/>
      </c>
    </row>
    <row r="596">
      <c r="A596" s="16" t="n"/>
      <c r="B596" s="16" t="n"/>
      <c r="C596" s="17" t="n"/>
      <c r="D596" s="17" t="n"/>
      <c r="E596" s="17" t="n"/>
      <c r="F596" s="17" t="n"/>
      <c r="G596" s="8" t="n"/>
      <c r="H596" s="5">
        <f>IF(A596="","",IF(B596="","Previsto","Realizado"))</f>
        <v/>
      </c>
    </row>
    <row r="597">
      <c r="A597" s="16" t="n"/>
      <c r="B597" s="16" t="n"/>
      <c r="C597" s="17" t="n"/>
      <c r="D597" s="17" t="n"/>
      <c r="E597" s="17" t="n"/>
      <c r="F597" s="17" t="n"/>
      <c r="G597" s="8" t="n"/>
      <c r="H597" s="5">
        <f>IF(A597="","",IF(B597="","Previsto","Realizado"))</f>
        <v/>
      </c>
    </row>
    <row r="598">
      <c r="A598" s="16" t="n"/>
      <c r="B598" s="16" t="n"/>
      <c r="C598" s="17" t="n"/>
      <c r="D598" s="17" t="n"/>
      <c r="E598" s="17" t="n"/>
      <c r="F598" s="17" t="n"/>
      <c r="G598" s="8" t="n"/>
      <c r="H598" s="5">
        <f>IF(A598="","",IF(B598="","Previsto","Realizado"))</f>
        <v/>
      </c>
    </row>
    <row r="599">
      <c r="A599" s="16" t="n"/>
      <c r="B599" s="16" t="n"/>
      <c r="C599" s="17" t="n"/>
      <c r="D599" s="17" t="n"/>
      <c r="E599" s="17" t="n"/>
      <c r="F599" s="17" t="n"/>
      <c r="G599" s="8" t="n"/>
      <c r="H599" s="5">
        <f>IF(A599="","",IF(B599="","Previsto","Realizado"))</f>
        <v/>
      </c>
    </row>
    <row r="600">
      <c r="A600" s="16" t="n"/>
      <c r="B600" s="16" t="n"/>
      <c r="C600" s="17" t="n"/>
      <c r="D600" s="17" t="n"/>
      <c r="E600" s="17" t="n"/>
      <c r="F600" s="17" t="n"/>
      <c r="G600" s="8" t="n"/>
      <c r="H600" s="5">
        <f>IF(A600="","",IF(B600="","Previsto","Realizado"))</f>
        <v/>
      </c>
    </row>
    <row r="601">
      <c r="A601" s="16" t="n"/>
      <c r="B601" s="16" t="n"/>
      <c r="C601" s="17" t="n"/>
      <c r="D601" s="17" t="n"/>
      <c r="E601" s="17" t="n"/>
      <c r="F601" s="17" t="n"/>
      <c r="G601" s="8" t="n"/>
      <c r="H601" s="5">
        <f>IF(A601="","",IF(B601="","Previsto","Realizado"))</f>
        <v/>
      </c>
    </row>
    <row r="602">
      <c r="A602" s="16" t="n"/>
      <c r="B602" s="16" t="n"/>
      <c r="C602" s="17" t="n"/>
      <c r="D602" s="17" t="n"/>
      <c r="E602" s="17" t="n"/>
      <c r="F602" s="17" t="n"/>
      <c r="G602" s="8" t="n"/>
      <c r="H602" s="5">
        <f>IF(A602="","",IF(B602="","Previsto","Realizado"))</f>
        <v/>
      </c>
    </row>
    <row r="603">
      <c r="A603" s="16" t="n"/>
      <c r="B603" s="16" t="n"/>
      <c r="C603" s="17" t="n"/>
      <c r="D603" s="17" t="n"/>
      <c r="E603" s="17" t="n"/>
      <c r="F603" s="17" t="n"/>
      <c r="G603" s="8" t="n"/>
      <c r="H603" s="5">
        <f>IF(A603="","",IF(B603="","Previsto","Realizado"))</f>
        <v/>
      </c>
    </row>
    <row r="604">
      <c r="A604" s="16" t="n"/>
      <c r="B604" s="16" t="n"/>
      <c r="C604" s="17" t="n"/>
      <c r="D604" s="17" t="n"/>
      <c r="E604" s="17" t="n"/>
      <c r="F604" s="17" t="n"/>
      <c r="G604" s="8" t="n"/>
      <c r="H604" s="5">
        <f>IF(A604="","",IF(B604="","Previsto","Realizado"))</f>
        <v/>
      </c>
    </row>
    <row r="605">
      <c r="A605" s="16" t="n"/>
      <c r="B605" s="16" t="n"/>
      <c r="C605" s="17" t="n"/>
      <c r="D605" s="17" t="n"/>
      <c r="E605" s="17" t="n"/>
      <c r="F605" s="17" t="n"/>
      <c r="G605" s="8" t="n"/>
      <c r="H605" s="5">
        <f>IF(A605="","",IF(B605="","Previsto","Realizado"))</f>
        <v/>
      </c>
    </row>
    <row r="606">
      <c r="A606" s="16" t="n"/>
      <c r="B606" s="16" t="n"/>
      <c r="C606" s="17" t="n"/>
      <c r="D606" s="17" t="n"/>
      <c r="E606" s="17" t="n"/>
      <c r="F606" s="17" t="n"/>
      <c r="G606" s="8" t="n"/>
      <c r="H606" s="5">
        <f>IF(A606="","",IF(B606="","Previsto","Realizado"))</f>
        <v/>
      </c>
    </row>
    <row r="607">
      <c r="A607" s="16" t="n"/>
      <c r="B607" s="16" t="n"/>
      <c r="C607" s="17" t="n"/>
      <c r="D607" s="17" t="n"/>
      <c r="E607" s="17" t="n"/>
      <c r="F607" s="17" t="n"/>
      <c r="G607" s="8" t="n"/>
      <c r="H607" s="5">
        <f>IF(A607="","",IF(B607="","Previsto","Realizado"))</f>
        <v/>
      </c>
    </row>
    <row r="608">
      <c r="A608" s="16" t="n"/>
      <c r="B608" s="16" t="n"/>
      <c r="C608" s="17" t="n"/>
      <c r="D608" s="17" t="n"/>
      <c r="E608" s="17" t="n"/>
      <c r="F608" s="17" t="n"/>
      <c r="G608" s="8" t="n"/>
      <c r="H608" s="5">
        <f>IF(A608="","",IF(B608="","Previsto","Realizado"))</f>
        <v/>
      </c>
    </row>
    <row r="609">
      <c r="A609" s="16" t="n"/>
      <c r="B609" s="16" t="n"/>
      <c r="C609" s="17" t="n"/>
      <c r="D609" s="17" t="n"/>
      <c r="E609" s="17" t="n"/>
      <c r="F609" s="17" t="n"/>
      <c r="G609" s="8" t="n"/>
      <c r="H609" s="5">
        <f>IF(A609="","",IF(B609="","Previsto","Realizado"))</f>
        <v/>
      </c>
    </row>
    <row r="610">
      <c r="A610" s="16" t="n"/>
      <c r="B610" s="16" t="n"/>
      <c r="C610" s="17" t="n"/>
      <c r="D610" s="17" t="n"/>
      <c r="E610" s="17" t="n"/>
      <c r="F610" s="17" t="n"/>
      <c r="G610" s="8" t="n"/>
      <c r="H610" s="5">
        <f>IF(A610="","",IF(B610="","Previsto","Realizado"))</f>
        <v/>
      </c>
    </row>
    <row r="611">
      <c r="A611" s="16" t="n"/>
      <c r="B611" s="16" t="n"/>
      <c r="C611" s="17" t="n"/>
      <c r="D611" s="17" t="n"/>
      <c r="E611" s="17" t="n"/>
      <c r="F611" s="17" t="n"/>
      <c r="G611" s="8" t="n"/>
      <c r="H611" s="5">
        <f>IF(A611="","",IF(B611="","Previsto","Realizado"))</f>
        <v/>
      </c>
    </row>
    <row r="612">
      <c r="A612" s="16" t="n"/>
      <c r="B612" s="16" t="n"/>
      <c r="C612" s="17" t="n"/>
      <c r="D612" s="17" t="n"/>
      <c r="E612" s="17" t="n"/>
      <c r="F612" s="17" t="n"/>
      <c r="G612" s="8" t="n"/>
      <c r="H612" s="5">
        <f>IF(A612="","",IF(B612="","Previsto","Realizado"))</f>
        <v/>
      </c>
    </row>
    <row r="613">
      <c r="A613" s="16" t="n"/>
      <c r="B613" s="16" t="n"/>
      <c r="C613" s="17" t="n"/>
      <c r="D613" s="17" t="n"/>
      <c r="E613" s="17" t="n"/>
      <c r="F613" s="17" t="n"/>
      <c r="G613" s="8" t="n"/>
      <c r="H613" s="5">
        <f>IF(A613="","",IF(B613="","Previsto","Realizado"))</f>
        <v/>
      </c>
    </row>
    <row r="614">
      <c r="A614" s="16" t="n"/>
      <c r="B614" s="16" t="n"/>
      <c r="C614" s="17" t="n"/>
      <c r="D614" s="17" t="n"/>
      <c r="E614" s="17" t="n"/>
      <c r="F614" s="17" t="n"/>
      <c r="G614" s="8" t="n"/>
      <c r="H614" s="5">
        <f>IF(A614="","",IF(B614="","Previsto","Realizado"))</f>
        <v/>
      </c>
    </row>
    <row r="615">
      <c r="A615" s="16" t="n"/>
      <c r="B615" s="16" t="n"/>
      <c r="C615" s="17" t="n"/>
      <c r="D615" s="17" t="n"/>
      <c r="E615" s="17" t="n"/>
      <c r="F615" s="17" t="n"/>
      <c r="G615" s="8" t="n"/>
      <c r="H615" s="5">
        <f>IF(A615="","",IF(B615="","Previsto","Realizado"))</f>
        <v/>
      </c>
    </row>
    <row r="616">
      <c r="A616" s="16" t="n"/>
      <c r="B616" s="16" t="n"/>
      <c r="C616" s="17" t="n"/>
      <c r="D616" s="17" t="n"/>
      <c r="E616" s="17" t="n"/>
      <c r="F616" s="17" t="n"/>
      <c r="G616" s="8" t="n"/>
      <c r="H616" s="5">
        <f>IF(A616="","",IF(B616="","Previsto","Realizado"))</f>
        <v/>
      </c>
    </row>
    <row r="617">
      <c r="A617" s="16" t="n"/>
      <c r="B617" s="16" t="n"/>
      <c r="C617" s="17" t="n"/>
      <c r="D617" s="17" t="n"/>
      <c r="E617" s="17" t="n"/>
      <c r="F617" s="17" t="n"/>
      <c r="G617" s="8" t="n"/>
      <c r="H617" s="5">
        <f>IF(A617="","",IF(B617="","Previsto","Realizado"))</f>
        <v/>
      </c>
    </row>
    <row r="618">
      <c r="A618" s="16" t="n"/>
      <c r="B618" s="16" t="n"/>
      <c r="C618" s="17" t="n"/>
      <c r="D618" s="17" t="n"/>
      <c r="E618" s="17" t="n"/>
      <c r="F618" s="17" t="n"/>
      <c r="G618" s="8" t="n"/>
      <c r="H618" s="5">
        <f>IF(A618="","",IF(B618="","Previsto","Realizado"))</f>
        <v/>
      </c>
    </row>
    <row r="619">
      <c r="A619" s="16" t="n"/>
      <c r="B619" s="16" t="n"/>
      <c r="C619" s="17" t="n"/>
      <c r="D619" s="17" t="n"/>
      <c r="E619" s="17" t="n"/>
      <c r="F619" s="17" t="n"/>
      <c r="G619" s="8" t="n"/>
      <c r="H619" s="5">
        <f>IF(A619="","",IF(B619="","Previsto","Realizado"))</f>
        <v/>
      </c>
    </row>
    <row r="620">
      <c r="A620" s="16" t="n"/>
      <c r="B620" s="16" t="n"/>
      <c r="C620" s="17" t="n"/>
      <c r="D620" s="17" t="n"/>
      <c r="E620" s="17" t="n"/>
      <c r="F620" s="17" t="n"/>
      <c r="G620" s="8" t="n"/>
      <c r="H620" s="5">
        <f>IF(A620="","",IF(B620="","Previsto","Realizado"))</f>
        <v/>
      </c>
    </row>
    <row r="621">
      <c r="A621" s="16" t="n"/>
      <c r="B621" s="16" t="n"/>
      <c r="C621" s="17" t="n"/>
      <c r="D621" s="17" t="n"/>
      <c r="E621" s="17" t="n"/>
      <c r="F621" s="17" t="n"/>
      <c r="G621" s="8" t="n"/>
      <c r="H621" s="5">
        <f>IF(A621="","",IF(B621="","Previsto","Realizado"))</f>
        <v/>
      </c>
    </row>
    <row r="622">
      <c r="A622" s="16" t="n"/>
      <c r="B622" s="16" t="n"/>
      <c r="C622" s="17" t="n"/>
      <c r="D622" s="17" t="n"/>
      <c r="E622" s="17" t="n"/>
      <c r="F622" s="17" t="n"/>
      <c r="G622" s="8" t="n"/>
      <c r="H622" s="5">
        <f>IF(A622="","",IF(B622="","Previsto","Realizado"))</f>
        <v/>
      </c>
    </row>
    <row r="623">
      <c r="A623" s="16" t="n"/>
      <c r="B623" s="16" t="n"/>
      <c r="C623" s="17" t="n"/>
      <c r="D623" s="17" t="n"/>
      <c r="E623" s="17" t="n"/>
      <c r="F623" s="17" t="n"/>
      <c r="G623" s="8" t="n"/>
      <c r="H623" s="5">
        <f>IF(A623="","",IF(B623="","Previsto","Realizado"))</f>
        <v/>
      </c>
    </row>
    <row r="624">
      <c r="A624" s="16" t="n"/>
      <c r="B624" s="16" t="n"/>
      <c r="C624" s="17" t="n"/>
      <c r="D624" s="17" t="n"/>
      <c r="E624" s="17" t="n"/>
      <c r="F624" s="17" t="n"/>
      <c r="G624" s="8" t="n"/>
      <c r="H624" s="5">
        <f>IF(A624="","",IF(B624="","Previsto","Realizado"))</f>
        <v/>
      </c>
    </row>
    <row r="625">
      <c r="A625" s="16" t="n"/>
      <c r="B625" s="16" t="n"/>
      <c r="C625" s="17" t="n"/>
      <c r="D625" s="17" t="n"/>
      <c r="E625" s="17" t="n"/>
      <c r="F625" s="17" t="n"/>
      <c r="G625" s="8" t="n"/>
      <c r="H625" s="5">
        <f>IF(A625="","",IF(B625="","Previsto","Realizado"))</f>
        <v/>
      </c>
    </row>
    <row r="626">
      <c r="A626" s="16" t="n"/>
      <c r="B626" s="16" t="n"/>
      <c r="C626" s="17" t="n"/>
      <c r="D626" s="17" t="n"/>
      <c r="E626" s="17" t="n"/>
      <c r="F626" s="17" t="n"/>
      <c r="G626" s="8" t="n"/>
      <c r="H626" s="5">
        <f>IF(A626="","",IF(B626="","Previsto","Realizado"))</f>
        <v/>
      </c>
    </row>
    <row r="627">
      <c r="A627" s="16" t="n"/>
      <c r="B627" s="16" t="n"/>
      <c r="C627" s="17" t="n"/>
      <c r="D627" s="17" t="n"/>
      <c r="E627" s="17" t="n"/>
      <c r="F627" s="17" t="n"/>
      <c r="G627" s="8" t="n"/>
      <c r="H627" s="5">
        <f>IF(A627="","",IF(B627="","Previsto","Realizado"))</f>
        <v/>
      </c>
    </row>
    <row r="628">
      <c r="A628" s="16" t="n"/>
      <c r="B628" s="16" t="n"/>
      <c r="C628" s="17" t="n"/>
      <c r="D628" s="17" t="n"/>
      <c r="E628" s="17" t="n"/>
      <c r="F628" s="17" t="n"/>
      <c r="G628" s="8" t="n"/>
      <c r="H628" s="5">
        <f>IF(A628="","",IF(B628="","Previsto","Realizado"))</f>
        <v/>
      </c>
    </row>
    <row r="629">
      <c r="A629" s="16" t="n"/>
      <c r="B629" s="16" t="n"/>
      <c r="C629" s="17" t="n"/>
      <c r="D629" s="17" t="n"/>
      <c r="E629" s="17" t="n"/>
      <c r="F629" s="17" t="n"/>
      <c r="G629" s="8" t="n"/>
      <c r="H629" s="5">
        <f>IF(A629="","",IF(B629="","Previsto","Realizado"))</f>
        <v/>
      </c>
    </row>
    <row r="630">
      <c r="A630" s="16" t="n"/>
      <c r="B630" s="16" t="n"/>
      <c r="C630" s="17" t="n"/>
      <c r="D630" s="17" t="n"/>
      <c r="E630" s="17" t="n"/>
      <c r="F630" s="17" t="n"/>
      <c r="G630" s="8" t="n"/>
      <c r="H630" s="5">
        <f>IF(A630="","",IF(B630="","Previsto","Realizado"))</f>
        <v/>
      </c>
    </row>
    <row r="631">
      <c r="A631" s="16" t="n"/>
      <c r="B631" s="16" t="n"/>
      <c r="C631" s="17" t="n"/>
      <c r="D631" s="17" t="n"/>
      <c r="E631" s="17" t="n"/>
      <c r="F631" s="17" t="n"/>
      <c r="G631" s="8" t="n"/>
      <c r="H631" s="5">
        <f>IF(A631="","",IF(B631="","Previsto","Realizado"))</f>
        <v/>
      </c>
    </row>
    <row r="632">
      <c r="A632" s="16" t="n"/>
      <c r="B632" s="16" t="n"/>
      <c r="C632" s="17" t="n"/>
      <c r="D632" s="17" t="n"/>
      <c r="E632" s="17" t="n"/>
      <c r="F632" s="17" t="n"/>
      <c r="G632" s="8" t="n"/>
      <c r="H632" s="5">
        <f>IF(A632="","",IF(B632="","Previsto","Realizado"))</f>
        <v/>
      </c>
    </row>
    <row r="633">
      <c r="A633" s="16" t="n"/>
      <c r="B633" s="16" t="n"/>
      <c r="C633" s="17" t="n"/>
      <c r="D633" s="17" t="n"/>
      <c r="E633" s="17" t="n"/>
      <c r="F633" s="17" t="n"/>
      <c r="G633" s="8" t="n"/>
      <c r="H633" s="5">
        <f>IF(A633="","",IF(B633="","Previsto","Realizado"))</f>
        <v/>
      </c>
    </row>
    <row r="634">
      <c r="A634" s="16" t="n"/>
      <c r="B634" s="16" t="n"/>
      <c r="C634" s="17" t="n"/>
      <c r="D634" s="17" t="n"/>
      <c r="E634" s="17" t="n"/>
      <c r="F634" s="17" t="n"/>
      <c r="G634" s="8" t="n"/>
      <c r="H634" s="5">
        <f>IF(A634="","",IF(B634="","Previsto","Realizado"))</f>
        <v/>
      </c>
    </row>
    <row r="635">
      <c r="A635" s="16" t="n"/>
      <c r="B635" s="16" t="n"/>
      <c r="C635" s="17" t="n"/>
      <c r="D635" s="17" t="n"/>
      <c r="E635" s="17" t="n"/>
      <c r="F635" s="17" t="n"/>
      <c r="G635" s="8" t="n"/>
      <c r="H635" s="5">
        <f>IF(A635="","",IF(B635="","Previsto","Realizado"))</f>
        <v/>
      </c>
    </row>
    <row r="636">
      <c r="A636" s="16" t="n"/>
      <c r="B636" s="16" t="n"/>
      <c r="C636" s="17" t="n"/>
      <c r="D636" s="17" t="n"/>
      <c r="E636" s="17" t="n"/>
      <c r="F636" s="17" t="n"/>
      <c r="G636" s="8" t="n"/>
      <c r="H636" s="5">
        <f>IF(A636="","",IF(B636="","Previsto","Realizado"))</f>
        <v/>
      </c>
    </row>
    <row r="637">
      <c r="A637" s="16" t="n"/>
      <c r="B637" s="16" t="n"/>
      <c r="C637" s="17" t="n"/>
      <c r="D637" s="17" t="n"/>
      <c r="E637" s="17" t="n"/>
      <c r="F637" s="17" t="n"/>
      <c r="G637" s="8" t="n"/>
      <c r="H637" s="5">
        <f>IF(A637="","",IF(B637="","Previsto","Realizado"))</f>
        <v/>
      </c>
    </row>
    <row r="638">
      <c r="A638" s="16" t="n"/>
      <c r="B638" s="16" t="n"/>
      <c r="C638" s="17" t="n"/>
      <c r="D638" s="17" t="n"/>
      <c r="E638" s="17" t="n"/>
      <c r="F638" s="17" t="n"/>
      <c r="G638" s="8" t="n"/>
      <c r="H638" s="5">
        <f>IF(A638="","",IF(B638="","Previsto","Realizado"))</f>
        <v/>
      </c>
    </row>
    <row r="639">
      <c r="A639" s="16" t="n"/>
      <c r="B639" s="16" t="n"/>
      <c r="C639" s="17" t="n"/>
      <c r="D639" s="17" t="n"/>
      <c r="E639" s="17" t="n"/>
      <c r="F639" s="17" t="n"/>
      <c r="G639" s="8" t="n"/>
      <c r="H639" s="5">
        <f>IF(A639="","",IF(B639="","Previsto","Realizado"))</f>
        <v/>
      </c>
    </row>
    <row r="640">
      <c r="A640" s="16" t="n"/>
      <c r="B640" s="16" t="n"/>
      <c r="C640" s="17" t="n"/>
      <c r="D640" s="17" t="n"/>
      <c r="E640" s="17" t="n"/>
      <c r="F640" s="17" t="n"/>
      <c r="G640" s="8" t="n"/>
      <c r="H640" s="5">
        <f>IF(A640="","",IF(B640="","Previsto","Realizado"))</f>
        <v/>
      </c>
    </row>
    <row r="641">
      <c r="A641" s="16" t="n"/>
      <c r="B641" s="16" t="n"/>
      <c r="C641" s="17" t="n"/>
      <c r="D641" s="17" t="n"/>
      <c r="E641" s="17" t="n"/>
      <c r="F641" s="17" t="n"/>
      <c r="G641" s="8" t="n"/>
      <c r="H641" s="5">
        <f>IF(A641="","",IF(B641="","Previsto","Realizado"))</f>
        <v/>
      </c>
    </row>
    <row r="642">
      <c r="A642" s="16" t="n"/>
      <c r="B642" s="16" t="n"/>
      <c r="C642" s="17" t="n"/>
      <c r="D642" s="17" t="n"/>
      <c r="E642" s="17" t="n"/>
      <c r="F642" s="17" t="n"/>
      <c r="G642" s="8" t="n"/>
      <c r="H642" s="5">
        <f>IF(A642="","",IF(B642="","Previsto","Realizado"))</f>
        <v/>
      </c>
    </row>
    <row r="643">
      <c r="A643" s="16" t="n"/>
      <c r="B643" s="16" t="n"/>
      <c r="C643" s="17" t="n"/>
      <c r="D643" s="17" t="n"/>
      <c r="E643" s="17" t="n"/>
      <c r="F643" s="17" t="n"/>
      <c r="G643" s="8" t="n"/>
      <c r="H643" s="5">
        <f>IF(A643="","",IF(B643="","Previsto","Realizado"))</f>
        <v/>
      </c>
    </row>
    <row r="644">
      <c r="A644" s="16" t="n"/>
      <c r="B644" s="16" t="n"/>
      <c r="C644" s="17" t="n"/>
      <c r="D644" s="17" t="n"/>
      <c r="E644" s="17" t="n"/>
      <c r="F644" s="17" t="n"/>
      <c r="G644" s="8" t="n"/>
      <c r="H644" s="5">
        <f>IF(A644="","",IF(B644="","Previsto","Realizado"))</f>
        <v/>
      </c>
    </row>
    <row r="645">
      <c r="A645" s="16" t="n"/>
      <c r="B645" s="16" t="n"/>
      <c r="C645" s="17" t="n"/>
      <c r="D645" s="17" t="n"/>
      <c r="E645" s="17" t="n"/>
      <c r="F645" s="17" t="n"/>
      <c r="G645" s="8" t="n"/>
      <c r="H645" s="5">
        <f>IF(A645="","",IF(B645="","Previsto","Realizado"))</f>
        <v/>
      </c>
    </row>
    <row r="646">
      <c r="A646" s="16" t="n"/>
      <c r="B646" s="16" t="n"/>
      <c r="C646" s="17" t="n"/>
      <c r="D646" s="17" t="n"/>
      <c r="E646" s="17" t="n"/>
      <c r="F646" s="17" t="n"/>
      <c r="G646" s="8" t="n"/>
      <c r="H646" s="5">
        <f>IF(A646="","",IF(B646="","Previsto","Realizado"))</f>
        <v/>
      </c>
    </row>
    <row r="647">
      <c r="A647" s="16" t="n"/>
      <c r="B647" s="16" t="n"/>
      <c r="C647" s="17" t="n"/>
      <c r="D647" s="17" t="n"/>
      <c r="E647" s="17" t="n"/>
      <c r="F647" s="17" t="n"/>
      <c r="G647" s="8" t="n"/>
      <c r="H647" s="5">
        <f>IF(A647="","",IF(B647="","Previsto","Realizado"))</f>
        <v/>
      </c>
    </row>
    <row r="648">
      <c r="A648" s="16" t="n"/>
      <c r="B648" s="16" t="n"/>
      <c r="C648" s="17" t="n"/>
      <c r="D648" s="17" t="n"/>
      <c r="E648" s="17" t="n"/>
      <c r="F648" s="17" t="n"/>
      <c r="G648" s="8" t="n"/>
      <c r="H648" s="5">
        <f>IF(A648="","",IF(B648="","Previsto","Realizado"))</f>
        <v/>
      </c>
    </row>
    <row r="649">
      <c r="A649" s="16" t="n"/>
      <c r="B649" s="16" t="n"/>
      <c r="C649" s="17" t="n"/>
      <c r="D649" s="17" t="n"/>
      <c r="E649" s="17" t="n"/>
      <c r="F649" s="17" t="n"/>
      <c r="G649" s="8" t="n"/>
      <c r="H649" s="5">
        <f>IF(A649="","",IF(B649="","Previsto","Realizado"))</f>
        <v/>
      </c>
    </row>
    <row r="650">
      <c r="A650" s="16" t="n"/>
      <c r="B650" s="16" t="n"/>
      <c r="C650" s="17" t="n"/>
      <c r="D650" s="17" t="n"/>
      <c r="E650" s="17" t="n"/>
      <c r="F650" s="17" t="n"/>
      <c r="G650" s="8" t="n"/>
      <c r="H650" s="5">
        <f>IF(A650="","",IF(B650="","Previsto","Realizado"))</f>
        <v/>
      </c>
    </row>
    <row r="651">
      <c r="A651" s="16" t="n"/>
      <c r="B651" s="16" t="n"/>
      <c r="C651" s="17" t="n"/>
      <c r="D651" s="17" t="n"/>
      <c r="E651" s="17" t="n"/>
      <c r="F651" s="17" t="n"/>
      <c r="G651" s="8" t="n"/>
      <c r="H651" s="5">
        <f>IF(A651="","",IF(B651="","Previsto","Realizado"))</f>
        <v/>
      </c>
    </row>
    <row r="652">
      <c r="A652" s="16" t="n"/>
      <c r="B652" s="16" t="n"/>
      <c r="C652" s="17" t="n"/>
      <c r="D652" s="17" t="n"/>
      <c r="E652" s="17" t="n"/>
      <c r="F652" s="17" t="n"/>
      <c r="G652" s="8" t="n"/>
      <c r="H652" s="5">
        <f>IF(A652="","",IF(B652="","Previsto","Realizado"))</f>
        <v/>
      </c>
    </row>
    <row r="653">
      <c r="A653" s="16" t="n"/>
      <c r="B653" s="16" t="n"/>
      <c r="C653" s="17" t="n"/>
      <c r="D653" s="17" t="n"/>
      <c r="E653" s="17" t="n"/>
      <c r="F653" s="17" t="n"/>
      <c r="G653" s="8" t="n"/>
      <c r="H653" s="5">
        <f>IF(A653="","",IF(B653="","Previsto","Realizado"))</f>
        <v/>
      </c>
    </row>
    <row r="654">
      <c r="A654" s="16" t="n"/>
      <c r="B654" s="16" t="n"/>
      <c r="C654" s="17" t="n"/>
      <c r="D654" s="17" t="n"/>
      <c r="E654" s="17" t="n"/>
      <c r="F654" s="17" t="n"/>
      <c r="G654" s="8" t="n"/>
      <c r="H654" s="5">
        <f>IF(A654="","",IF(B654="","Previsto","Realizado"))</f>
        <v/>
      </c>
    </row>
    <row r="655">
      <c r="A655" s="16" t="n"/>
      <c r="B655" s="16" t="n"/>
      <c r="C655" s="17" t="n"/>
      <c r="D655" s="17" t="n"/>
      <c r="E655" s="17" t="n"/>
      <c r="F655" s="17" t="n"/>
      <c r="G655" s="8" t="n"/>
      <c r="H655" s="5">
        <f>IF(A655="","",IF(B655="","Previsto","Realizado"))</f>
        <v/>
      </c>
    </row>
    <row r="656">
      <c r="A656" s="16" t="n"/>
      <c r="B656" s="16" t="n"/>
      <c r="C656" s="17" t="n"/>
      <c r="D656" s="17" t="n"/>
      <c r="E656" s="17" t="n"/>
      <c r="F656" s="17" t="n"/>
      <c r="G656" s="8" t="n"/>
      <c r="H656" s="5">
        <f>IF(A656="","",IF(B656="","Previsto","Realizado"))</f>
        <v/>
      </c>
    </row>
    <row r="657">
      <c r="A657" s="16" t="n"/>
      <c r="B657" s="16" t="n"/>
      <c r="C657" s="17" t="n"/>
      <c r="D657" s="17" t="n"/>
      <c r="E657" s="17" t="n"/>
      <c r="F657" s="17" t="n"/>
      <c r="G657" s="8" t="n"/>
      <c r="H657" s="5">
        <f>IF(A657="","",IF(B657="","Previsto","Realizado"))</f>
        <v/>
      </c>
    </row>
    <row r="658">
      <c r="A658" s="16" t="n"/>
      <c r="B658" s="16" t="n"/>
      <c r="C658" s="17" t="n"/>
      <c r="D658" s="17" t="n"/>
      <c r="E658" s="17" t="n"/>
      <c r="F658" s="17" t="n"/>
      <c r="G658" s="8" t="n"/>
      <c r="H658" s="5">
        <f>IF(A658="","",IF(B658="","Previsto","Realizado"))</f>
        <v/>
      </c>
    </row>
    <row r="659">
      <c r="A659" s="16" t="n"/>
      <c r="B659" s="16" t="n"/>
      <c r="C659" s="17" t="n"/>
      <c r="D659" s="17" t="n"/>
      <c r="E659" s="17" t="n"/>
      <c r="F659" s="17" t="n"/>
      <c r="G659" s="8" t="n"/>
      <c r="H659" s="5">
        <f>IF(A659="","",IF(B659="","Previsto","Realizado"))</f>
        <v/>
      </c>
    </row>
    <row r="660">
      <c r="A660" s="16" t="n"/>
      <c r="B660" s="16" t="n"/>
      <c r="C660" s="17" t="n"/>
      <c r="D660" s="17" t="n"/>
      <c r="E660" s="17" t="n"/>
      <c r="F660" s="17" t="n"/>
      <c r="G660" s="8" t="n"/>
      <c r="H660" s="5">
        <f>IF(A660="","",IF(B660="","Previsto","Realizado"))</f>
        <v/>
      </c>
    </row>
    <row r="661">
      <c r="A661" s="16" t="n"/>
      <c r="B661" s="16" t="n"/>
      <c r="C661" s="17" t="n"/>
      <c r="D661" s="17" t="n"/>
      <c r="E661" s="17" t="n"/>
      <c r="F661" s="17" t="n"/>
      <c r="G661" s="8" t="n"/>
      <c r="H661" s="5">
        <f>IF(A661="","",IF(B661="","Previsto","Realizado"))</f>
        <v/>
      </c>
    </row>
    <row r="662">
      <c r="A662" s="16" t="n"/>
      <c r="B662" s="16" t="n"/>
      <c r="C662" s="17" t="n"/>
      <c r="D662" s="17" t="n"/>
      <c r="E662" s="17" t="n"/>
      <c r="F662" s="17" t="n"/>
      <c r="G662" s="8" t="n"/>
      <c r="H662" s="5">
        <f>IF(A662="","",IF(B662="","Previsto","Realizado"))</f>
        <v/>
      </c>
    </row>
    <row r="663">
      <c r="A663" s="16" t="n"/>
      <c r="B663" s="16" t="n"/>
      <c r="C663" s="17" t="n"/>
      <c r="D663" s="17" t="n"/>
      <c r="E663" s="17" t="n"/>
      <c r="F663" s="17" t="n"/>
      <c r="G663" s="8" t="n"/>
      <c r="H663" s="5">
        <f>IF(A663="","",IF(B663="","Previsto","Realizado"))</f>
        <v/>
      </c>
    </row>
    <row r="664">
      <c r="A664" s="16" t="n"/>
      <c r="B664" s="16" t="n"/>
      <c r="C664" s="17" t="n"/>
      <c r="D664" s="17" t="n"/>
      <c r="E664" s="17" t="n"/>
      <c r="F664" s="17" t="n"/>
      <c r="G664" s="8" t="n"/>
      <c r="H664" s="5">
        <f>IF(A664="","",IF(B664="","Previsto","Realizado"))</f>
        <v/>
      </c>
    </row>
    <row r="665">
      <c r="A665" s="16" t="n"/>
      <c r="B665" s="16" t="n"/>
      <c r="C665" s="17" t="n"/>
      <c r="D665" s="17" t="n"/>
      <c r="E665" s="17" t="n"/>
      <c r="F665" s="17" t="n"/>
      <c r="G665" s="8" t="n"/>
      <c r="H665" s="5">
        <f>IF(A665="","",IF(B665="","Previsto","Realizado"))</f>
        <v/>
      </c>
    </row>
    <row r="666">
      <c r="A666" s="16" t="n"/>
      <c r="B666" s="16" t="n"/>
      <c r="C666" s="17" t="n"/>
      <c r="D666" s="17" t="n"/>
      <c r="E666" s="17" t="n"/>
      <c r="F666" s="17" t="n"/>
      <c r="G666" s="8" t="n"/>
      <c r="H666" s="5">
        <f>IF(A666="","",IF(B666="","Previsto","Realizado"))</f>
        <v/>
      </c>
    </row>
    <row r="667">
      <c r="A667" s="16" t="n"/>
      <c r="B667" s="16" t="n"/>
      <c r="C667" s="17" t="n"/>
      <c r="D667" s="17" t="n"/>
      <c r="E667" s="17" t="n"/>
      <c r="F667" s="17" t="n"/>
      <c r="G667" s="8" t="n"/>
      <c r="H667" s="5">
        <f>IF(A667="","",IF(B667="","Previsto","Realizado"))</f>
        <v/>
      </c>
    </row>
    <row r="668">
      <c r="A668" s="16" t="n"/>
      <c r="B668" s="16" t="n"/>
      <c r="C668" s="17" t="n"/>
      <c r="D668" s="17" t="n"/>
      <c r="E668" s="17" t="n"/>
      <c r="F668" s="17" t="n"/>
      <c r="G668" s="8" t="n"/>
      <c r="H668" s="5">
        <f>IF(A668="","",IF(B668="","Previsto","Realizado"))</f>
        <v/>
      </c>
    </row>
    <row r="669">
      <c r="A669" s="16" t="n"/>
      <c r="B669" s="16" t="n"/>
      <c r="C669" s="17" t="n"/>
      <c r="D669" s="17" t="n"/>
      <c r="E669" s="17" t="n"/>
      <c r="F669" s="17" t="n"/>
      <c r="G669" s="8" t="n"/>
      <c r="H669" s="5">
        <f>IF(A669="","",IF(B669="","Previsto","Realizado"))</f>
        <v/>
      </c>
    </row>
    <row r="670">
      <c r="A670" s="16" t="n"/>
      <c r="B670" s="16" t="n"/>
      <c r="C670" s="17" t="n"/>
      <c r="D670" s="17" t="n"/>
      <c r="E670" s="17" t="n"/>
      <c r="F670" s="17" t="n"/>
      <c r="G670" s="8" t="n"/>
      <c r="H670" s="5">
        <f>IF(A670="","",IF(B670="","Previsto","Realizado"))</f>
        <v/>
      </c>
    </row>
    <row r="671">
      <c r="A671" s="16" t="n"/>
      <c r="B671" s="16" t="n"/>
      <c r="C671" s="17" t="n"/>
      <c r="D671" s="17" t="n"/>
      <c r="E671" s="17" t="n"/>
      <c r="F671" s="17" t="n"/>
      <c r="G671" s="8" t="n"/>
      <c r="H671" s="5">
        <f>IF(A671="","",IF(B671="","Previsto","Realizado"))</f>
        <v/>
      </c>
    </row>
    <row r="672">
      <c r="A672" s="16" t="n"/>
      <c r="B672" s="16" t="n"/>
      <c r="C672" s="17" t="n"/>
      <c r="D672" s="17" t="n"/>
      <c r="E672" s="17" t="n"/>
      <c r="F672" s="17" t="n"/>
      <c r="G672" s="8" t="n"/>
      <c r="H672" s="5">
        <f>IF(A672="","",IF(B672="","Previsto","Realizado"))</f>
        <v/>
      </c>
    </row>
    <row r="673">
      <c r="A673" s="16" t="n"/>
      <c r="B673" s="16" t="n"/>
      <c r="C673" s="17" t="n"/>
      <c r="D673" s="17" t="n"/>
      <c r="E673" s="17" t="n"/>
      <c r="F673" s="17" t="n"/>
      <c r="G673" s="8" t="n"/>
      <c r="H673" s="5">
        <f>IF(A673="","",IF(B673="","Previsto","Realizado"))</f>
        <v/>
      </c>
    </row>
    <row r="674">
      <c r="A674" s="16" t="n"/>
      <c r="B674" s="16" t="n"/>
      <c r="C674" s="17" t="n"/>
      <c r="D674" s="17" t="n"/>
      <c r="E674" s="17" t="n"/>
      <c r="F674" s="17" t="n"/>
      <c r="G674" s="8" t="n"/>
      <c r="H674" s="5">
        <f>IF(A674="","",IF(B674="","Previsto","Realizado"))</f>
        <v/>
      </c>
    </row>
    <row r="675">
      <c r="A675" s="16" t="n"/>
      <c r="B675" s="16" t="n"/>
      <c r="C675" s="17" t="n"/>
      <c r="D675" s="17" t="n"/>
      <c r="E675" s="17" t="n"/>
      <c r="F675" s="17" t="n"/>
      <c r="G675" s="8" t="n"/>
      <c r="H675" s="5">
        <f>IF(A675="","",IF(B675="","Previsto","Realizado"))</f>
        <v/>
      </c>
    </row>
    <row r="676">
      <c r="A676" s="16" t="n"/>
      <c r="B676" s="16" t="n"/>
      <c r="C676" s="17" t="n"/>
      <c r="D676" s="17" t="n"/>
      <c r="E676" s="17" t="n"/>
      <c r="F676" s="17" t="n"/>
      <c r="G676" s="8" t="n"/>
      <c r="H676" s="5">
        <f>IF(A676="","",IF(B676="","Previsto","Realizado"))</f>
        <v/>
      </c>
    </row>
    <row r="677">
      <c r="A677" s="16" t="n"/>
      <c r="B677" s="16" t="n"/>
      <c r="C677" s="17" t="n"/>
      <c r="D677" s="17" t="n"/>
      <c r="E677" s="17" t="n"/>
      <c r="F677" s="17" t="n"/>
      <c r="G677" s="8" t="n"/>
      <c r="H677" s="5">
        <f>IF(A677="","",IF(B677="","Previsto","Realizado"))</f>
        <v/>
      </c>
    </row>
    <row r="678">
      <c r="A678" s="16" t="n"/>
      <c r="B678" s="16" t="n"/>
      <c r="C678" s="17" t="n"/>
      <c r="D678" s="17" t="n"/>
      <c r="E678" s="17" t="n"/>
      <c r="F678" s="17" t="n"/>
      <c r="G678" s="8" t="n"/>
      <c r="H678" s="5">
        <f>IF(A678="","",IF(B678="","Previsto","Realizado"))</f>
        <v/>
      </c>
    </row>
    <row r="679">
      <c r="A679" s="16" t="n"/>
      <c r="B679" s="16" t="n"/>
      <c r="C679" s="17" t="n"/>
      <c r="D679" s="17" t="n"/>
      <c r="E679" s="17" t="n"/>
      <c r="F679" s="17" t="n"/>
      <c r="G679" s="8" t="n"/>
      <c r="H679" s="5">
        <f>IF(A679="","",IF(B679="","Previsto","Realizado"))</f>
        <v/>
      </c>
    </row>
    <row r="680">
      <c r="A680" s="16" t="n"/>
      <c r="B680" s="16" t="n"/>
      <c r="C680" s="17" t="n"/>
      <c r="D680" s="17" t="n"/>
      <c r="E680" s="17" t="n"/>
      <c r="F680" s="17" t="n"/>
      <c r="G680" s="8" t="n"/>
      <c r="H680" s="5">
        <f>IF(A680="","",IF(B680="","Previsto","Realizado"))</f>
        <v/>
      </c>
    </row>
    <row r="681">
      <c r="A681" s="16" t="n"/>
      <c r="B681" s="16" t="n"/>
      <c r="C681" s="17" t="n"/>
      <c r="D681" s="17" t="n"/>
      <c r="E681" s="17" t="n"/>
      <c r="F681" s="17" t="n"/>
      <c r="G681" s="8" t="n"/>
      <c r="H681" s="5">
        <f>IF(A681="","",IF(B681="","Previsto","Realizado"))</f>
        <v/>
      </c>
    </row>
    <row r="682">
      <c r="A682" s="16" t="n"/>
      <c r="B682" s="16" t="n"/>
      <c r="C682" s="17" t="n"/>
      <c r="D682" s="17" t="n"/>
      <c r="E682" s="17" t="n"/>
      <c r="F682" s="17" t="n"/>
      <c r="G682" s="8" t="n"/>
      <c r="H682" s="5">
        <f>IF(A682="","",IF(B682="","Previsto","Realizado"))</f>
        <v/>
      </c>
    </row>
    <row r="683">
      <c r="A683" s="16" t="n"/>
      <c r="B683" s="16" t="n"/>
      <c r="C683" s="17" t="n"/>
      <c r="D683" s="17" t="n"/>
      <c r="E683" s="17" t="n"/>
      <c r="F683" s="17" t="n"/>
      <c r="G683" s="8" t="n"/>
      <c r="H683" s="5">
        <f>IF(A683="","",IF(B683="","Previsto","Realizado"))</f>
        <v/>
      </c>
    </row>
    <row r="684">
      <c r="A684" s="16" t="n"/>
      <c r="B684" s="16" t="n"/>
      <c r="C684" s="17" t="n"/>
      <c r="D684" s="17" t="n"/>
      <c r="E684" s="17" t="n"/>
      <c r="F684" s="17" t="n"/>
      <c r="G684" s="8" t="n"/>
      <c r="H684" s="5">
        <f>IF(A684="","",IF(B684="","Previsto","Realizado"))</f>
        <v/>
      </c>
    </row>
    <row r="685">
      <c r="A685" s="16" t="n"/>
      <c r="B685" s="16" t="n"/>
      <c r="C685" s="17" t="n"/>
      <c r="D685" s="17" t="n"/>
      <c r="E685" s="17" t="n"/>
      <c r="F685" s="17" t="n"/>
      <c r="G685" s="8" t="n"/>
      <c r="H685" s="5">
        <f>IF(A685="","",IF(B685="","Previsto","Realizado"))</f>
        <v/>
      </c>
    </row>
    <row r="686">
      <c r="A686" s="16" t="n"/>
      <c r="B686" s="16" t="n"/>
      <c r="C686" s="17" t="n"/>
      <c r="D686" s="17" t="n"/>
      <c r="E686" s="17" t="n"/>
      <c r="F686" s="17" t="n"/>
      <c r="G686" s="8" t="n"/>
      <c r="H686" s="5">
        <f>IF(A686="","",IF(B686="","Previsto","Realizado"))</f>
        <v/>
      </c>
    </row>
    <row r="687">
      <c r="A687" s="16" t="n"/>
      <c r="B687" s="16" t="n"/>
      <c r="C687" s="17" t="n"/>
      <c r="D687" s="17" t="n"/>
      <c r="E687" s="17" t="n"/>
      <c r="F687" s="17" t="n"/>
      <c r="G687" s="8" t="n"/>
      <c r="H687" s="5">
        <f>IF(A687="","",IF(B687="","Previsto","Realizado"))</f>
        <v/>
      </c>
    </row>
    <row r="688">
      <c r="A688" s="16" t="n"/>
      <c r="B688" s="16" t="n"/>
      <c r="C688" s="17" t="n"/>
      <c r="D688" s="17" t="n"/>
      <c r="E688" s="17" t="n"/>
      <c r="F688" s="17" t="n"/>
      <c r="G688" s="8" t="n"/>
      <c r="H688" s="5">
        <f>IF(A688="","",IF(B688="","Previsto","Realizado"))</f>
        <v/>
      </c>
    </row>
    <row r="689">
      <c r="A689" s="16" t="n"/>
      <c r="B689" s="16" t="n"/>
      <c r="C689" s="17" t="n"/>
      <c r="D689" s="17" t="n"/>
      <c r="E689" s="17" t="n"/>
      <c r="F689" s="17" t="n"/>
      <c r="G689" s="8" t="n"/>
      <c r="H689" s="5">
        <f>IF(A689="","",IF(B689="","Previsto","Realizado"))</f>
        <v/>
      </c>
    </row>
    <row r="690">
      <c r="A690" s="16" t="n"/>
      <c r="B690" s="16" t="n"/>
      <c r="C690" s="17" t="n"/>
      <c r="D690" s="17" t="n"/>
      <c r="E690" s="17" t="n"/>
      <c r="F690" s="17" t="n"/>
      <c r="G690" s="8" t="n"/>
      <c r="H690" s="5">
        <f>IF(A690="","",IF(B690="","Previsto","Realizado"))</f>
        <v/>
      </c>
    </row>
    <row r="691">
      <c r="A691" s="16" t="n"/>
      <c r="B691" s="16" t="n"/>
      <c r="C691" s="17" t="n"/>
      <c r="D691" s="17" t="n"/>
      <c r="E691" s="17" t="n"/>
      <c r="F691" s="17" t="n"/>
      <c r="G691" s="8" t="n"/>
      <c r="H691" s="5">
        <f>IF(A691="","",IF(B691="","Previsto","Realizado"))</f>
        <v/>
      </c>
    </row>
    <row r="692">
      <c r="A692" s="16" t="n"/>
      <c r="B692" s="16" t="n"/>
      <c r="C692" s="17" t="n"/>
      <c r="D692" s="17" t="n"/>
      <c r="E692" s="17" t="n"/>
      <c r="F692" s="17" t="n"/>
      <c r="G692" s="8" t="n"/>
      <c r="H692" s="5">
        <f>IF(A692="","",IF(B692="","Previsto","Realizado"))</f>
        <v/>
      </c>
    </row>
    <row r="693">
      <c r="A693" s="16" t="n"/>
      <c r="B693" s="16" t="n"/>
      <c r="C693" s="17" t="n"/>
      <c r="D693" s="17" t="n"/>
      <c r="E693" s="17" t="n"/>
      <c r="F693" s="17" t="n"/>
      <c r="G693" s="8" t="n"/>
      <c r="H693" s="5">
        <f>IF(A693="","",IF(B693="","Previsto","Realizado"))</f>
        <v/>
      </c>
    </row>
    <row r="694">
      <c r="A694" s="16" t="n"/>
      <c r="B694" s="16" t="n"/>
      <c r="C694" s="17" t="n"/>
      <c r="D694" s="17" t="n"/>
      <c r="E694" s="17" t="n"/>
      <c r="F694" s="17" t="n"/>
      <c r="G694" s="8" t="n"/>
      <c r="H694" s="5">
        <f>IF(A694="","",IF(B694="","Previsto","Realizado"))</f>
        <v/>
      </c>
    </row>
    <row r="695">
      <c r="A695" s="16" t="n"/>
      <c r="B695" s="16" t="n"/>
      <c r="C695" s="17" t="n"/>
      <c r="D695" s="17" t="n"/>
      <c r="E695" s="17" t="n"/>
      <c r="F695" s="17" t="n"/>
      <c r="G695" s="8" t="n"/>
      <c r="H695" s="5">
        <f>IF(A695="","",IF(B695="","Previsto","Realizado"))</f>
        <v/>
      </c>
    </row>
    <row r="696">
      <c r="A696" s="16" t="n"/>
      <c r="B696" s="16" t="n"/>
      <c r="C696" s="17" t="n"/>
      <c r="D696" s="17" t="n"/>
      <c r="E696" s="17" t="n"/>
      <c r="F696" s="17" t="n"/>
      <c r="G696" s="8" t="n"/>
      <c r="H696" s="5">
        <f>IF(A696="","",IF(B696="","Previsto","Realizado"))</f>
        <v/>
      </c>
    </row>
    <row r="697">
      <c r="A697" s="16" t="n"/>
      <c r="B697" s="16" t="n"/>
      <c r="C697" s="17" t="n"/>
      <c r="D697" s="17" t="n"/>
      <c r="E697" s="17" t="n"/>
      <c r="F697" s="17" t="n"/>
      <c r="G697" s="8" t="n"/>
      <c r="H697" s="5">
        <f>IF(A697="","",IF(B697="","Previsto","Realizado"))</f>
        <v/>
      </c>
    </row>
    <row r="698">
      <c r="A698" s="16" t="n"/>
      <c r="B698" s="16" t="n"/>
      <c r="C698" s="17" t="n"/>
      <c r="D698" s="17" t="n"/>
      <c r="E698" s="17" t="n"/>
      <c r="F698" s="17" t="n"/>
      <c r="G698" s="8" t="n"/>
      <c r="H698" s="5">
        <f>IF(A698="","",IF(B698="","Previsto","Realizado"))</f>
        <v/>
      </c>
    </row>
    <row r="699">
      <c r="A699" s="16" t="n"/>
      <c r="B699" s="16" t="n"/>
      <c r="C699" s="17" t="n"/>
      <c r="D699" s="17" t="n"/>
      <c r="E699" s="17" t="n"/>
      <c r="F699" s="17" t="n"/>
      <c r="G699" s="8" t="n"/>
      <c r="H699" s="5">
        <f>IF(A699="","",IF(B699="","Previsto","Realizado"))</f>
        <v/>
      </c>
    </row>
    <row r="700">
      <c r="A700" s="16" t="n"/>
      <c r="B700" s="16" t="n"/>
      <c r="C700" s="17" t="n"/>
      <c r="D700" s="17" t="n"/>
      <c r="E700" s="17" t="n"/>
      <c r="F700" s="17" t="n"/>
      <c r="G700" s="8" t="n"/>
      <c r="H700" s="5">
        <f>IF(A700="","",IF(B700="","Previsto","Realizado"))</f>
        <v/>
      </c>
    </row>
    <row r="701">
      <c r="A701" s="16" t="n"/>
      <c r="B701" s="16" t="n"/>
      <c r="C701" s="17" t="n"/>
      <c r="D701" s="17" t="n"/>
      <c r="E701" s="17" t="n"/>
      <c r="F701" s="17" t="n"/>
      <c r="G701" s="8" t="n"/>
      <c r="H701" s="5">
        <f>IF(A701="","",IF(B701="","Previsto","Realizado"))</f>
        <v/>
      </c>
    </row>
    <row r="702">
      <c r="A702" s="16" t="n"/>
      <c r="B702" s="16" t="n"/>
      <c r="C702" s="17" t="n"/>
      <c r="D702" s="17" t="n"/>
      <c r="E702" s="17" t="n"/>
      <c r="F702" s="17" t="n"/>
      <c r="G702" s="8" t="n"/>
      <c r="H702" s="5">
        <f>IF(A702="","",IF(B702="","Previsto","Realizado"))</f>
        <v/>
      </c>
    </row>
    <row r="703">
      <c r="A703" s="16" t="n"/>
      <c r="B703" s="16" t="n"/>
      <c r="C703" s="17" t="n"/>
      <c r="D703" s="17" t="n"/>
      <c r="E703" s="17" t="n"/>
      <c r="F703" s="17" t="n"/>
      <c r="G703" s="8" t="n"/>
      <c r="H703" s="5">
        <f>IF(A703="","",IF(B703="","Previsto","Realizado"))</f>
        <v/>
      </c>
    </row>
    <row r="704">
      <c r="A704" s="16" t="n"/>
      <c r="B704" s="16" t="n"/>
      <c r="C704" s="17" t="n"/>
      <c r="D704" s="17" t="n"/>
      <c r="E704" s="17" t="n"/>
      <c r="F704" s="17" t="n"/>
      <c r="G704" s="8" t="n"/>
      <c r="H704" s="5">
        <f>IF(A704="","",IF(B704="","Previsto","Realizado"))</f>
        <v/>
      </c>
    </row>
    <row r="705">
      <c r="A705" s="16" t="n"/>
      <c r="B705" s="16" t="n"/>
      <c r="C705" s="17" t="n"/>
      <c r="D705" s="17" t="n"/>
      <c r="E705" s="17" t="n"/>
      <c r="F705" s="17" t="n"/>
      <c r="G705" s="8" t="n"/>
      <c r="H705" s="5">
        <f>IF(A705="","",IF(B705="","Previsto","Realizado"))</f>
        <v/>
      </c>
    </row>
    <row r="706">
      <c r="A706" s="16" t="n"/>
      <c r="B706" s="16" t="n"/>
      <c r="C706" s="17" t="n"/>
      <c r="D706" s="17" t="n"/>
      <c r="E706" s="17" t="n"/>
      <c r="F706" s="17" t="n"/>
      <c r="G706" s="8" t="n"/>
      <c r="H706" s="5">
        <f>IF(A706="","",IF(B706="","Previsto","Realizado"))</f>
        <v/>
      </c>
    </row>
    <row r="707">
      <c r="A707" s="16" t="n"/>
      <c r="B707" s="16" t="n"/>
      <c r="C707" s="17" t="n"/>
      <c r="D707" s="17" t="n"/>
      <c r="E707" s="17" t="n"/>
      <c r="F707" s="17" t="n"/>
      <c r="G707" s="8" t="n"/>
      <c r="H707" s="5">
        <f>IF(A707="","",IF(B707="","Previsto","Realizado"))</f>
        <v/>
      </c>
    </row>
    <row r="708">
      <c r="A708" s="16" t="n"/>
      <c r="B708" s="16" t="n"/>
      <c r="C708" s="17" t="n"/>
      <c r="D708" s="17" t="n"/>
      <c r="E708" s="17" t="n"/>
      <c r="F708" s="17" t="n"/>
      <c r="G708" s="8" t="n"/>
      <c r="H708" s="5">
        <f>IF(A708="","",IF(B708="","Previsto","Realizado"))</f>
        <v/>
      </c>
    </row>
    <row r="709">
      <c r="A709" s="16" t="n"/>
      <c r="B709" s="16" t="n"/>
      <c r="C709" s="17" t="n"/>
      <c r="D709" s="17" t="n"/>
      <c r="E709" s="17" t="n"/>
      <c r="F709" s="17" t="n"/>
      <c r="G709" s="8" t="n"/>
      <c r="H709" s="5">
        <f>IF(A709="","",IF(B709="","Previsto","Realizado"))</f>
        <v/>
      </c>
    </row>
    <row r="710">
      <c r="A710" s="16" t="n"/>
      <c r="B710" s="16" t="n"/>
      <c r="C710" s="17" t="n"/>
      <c r="D710" s="17" t="n"/>
      <c r="E710" s="17" t="n"/>
      <c r="F710" s="17" t="n"/>
      <c r="G710" s="8" t="n"/>
      <c r="H710" s="5">
        <f>IF(A710="","",IF(B710="","Previsto","Realizado"))</f>
        <v/>
      </c>
    </row>
    <row r="711">
      <c r="A711" s="16" t="n"/>
      <c r="B711" s="16" t="n"/>
      <c r="C711" s="17" t="n"/>
      <c r="D711" s="17" t="n"/>
      <c r="E711" s="17" t="n"/>
      <c r="F711" s="17" t="n"/>
      <c r="G711" s="8" t="n"/>
      <c r="H711" s="5">
        <f>IF(A711="","",IF(B711="","Previsto","Realizado"))</f>
        <v/>
      </c>
    </row>
    <row r="712">
      <c r="A712" s="16" t="n"/>
      <c r="B712" s="16" t="n"/>
      <c r="C712" s="17" t="n"/>
      <c r="D712" s="17" t="n"/>
      <c r="E712" s="17" t="n"/>
      <c r="F712" s="17" t="n"/>
      <c r="G712" s="8" t="n"/>
      <c r="H712" s="5">
        <f>IF(A712="","",IF(B712="","Previsto","Realizado"))</f>
        <v/>
      </c>
    </row>
    <row r="713">
      <c r="A713" s="16" t="n"/>
      <c r="B713" s="16" t="n"/>
      <c r="C713" s="17" t="n"/>
      <c r="D713" s="17" t="n"/>
      <c r="E713" s="17" t="n"/>
      <c r="F713" s="17" t="n"/>
      <c r="G713" s="8" t="n"/>
      <c r="H713" s="5">
        <f>IF(A713="","",IF(B713="","Previsto","Realizado"))</f>
        <v/>
      </c>
    </row>
    <row r="714">
      <c r="A714" s="16" t="n"/>
      <c r="B714" s="16" t="n"/>
      <c r="C714" s="17" t="n"/>
      <c r="D714" s="17" t="n"/>
      <c r="E714" s="17" t="n"/>
      <c r="F714" s="17" t="n"/>
      <c r="G714" s="8" t="n"/>
      <c r="H714" s="5">
        <f>IF(A714="","",IF(B714="","Previsto","Realizado"))</f>
        <v/>
      </c>
    </row>
    <row r="715">
      <c r="A715" s="16" t="n"/>
      <c r="B715" s="16" t="n"/>
      <c r="C715" s="17" t="n"/>
      <c r="D715" s="17" t="n"/>
      <c r="E715" s="17" t="n"/>
      <c r="F715" s="17" t="n"/>
      <c r="G715" s="8" t="n"/>
      <c r="H715" s="5">
        <f>IF(A715="","",IF(B715="","Previsto","Realizado"))</f>
        <v/>
      </c>
    </row>
    <row r="716">
      <c r="A716" s="16" t="n"/>
      <c r="B716" s="16" t="n"/>
      <c r="C716" s="17" t="n"/>
      <c r="D716" s="17" t="n"/>
      <c r="E716" s="17" t="n"/>
      <c r="F716" s="17" t="n"/>
      <c r="G716" s="8" t="n"/>
      <c r="H716" s="5">
        <f>IF(A716="","",IF(B716="","Previsto","Realizado"))</f>
        <v/>
      </c>
    </row>
    <row r="717">
      <c r="A717" s="16" t="n"/>
      <c r="B717" s="16" t="n"/>
      <c r="C717" s="17" t="n"/>
      <c r="D717" s="17" t="n"/>
      <c r="E717" s="17" t="n"/>
      <c r="F717" s="17" t="n"/>
      <c r="G717" s="8" t="n"/>
      <c r="H717" s="5">
        <f>IF(A717="","",IF(B717="","Previsto","Realizado"))</f>
        <v/>
      </c>
    </row>
    <row r="718">
      <c r="A718" s="16" t="n"/>
      <c r="B718" s="16" t="n"/>
      <c r="C718" s="17" t="n"/>
      <c r="D718" s="17" t="n"/>
      <c r="E718" s="17" t="n"/>
      <c r="F718" s="17" t="n"/>
      <c r="G718" s="8" t="n"/>
      <c r="H718" s="5">
        <f>IF(A718="","",IF(B718="","Previsto","Realizado"))</f>
        <v/>
      </c>
    </row>
    <row r="719">
      <c r="A719" s="16" t="n"/>
      <c r="B719" s="16" t="n"/>
      <c r="C719" s="17" t="n"/>
      <c r="D719" s="17" t="n"/>
      <c r="E719" s="17" t="n"/>
      <c r="F719" s="17" t="n"/>
      <c r="G719" s="8" t="n"/>
      <c r="H719" s="5">
        <f>IF(A719="","",IF(B719="","Previsto","Realizado"))</f>
        <v/>
      </c>
    </row>
    <row r="720">
      <c r="A720" s="16" t="n"/>
      <c r="B720" s="16" t="n"/>
      <c r="C720" s="17" t="n"/>
      <c r="D720" s="17" t="n"/>
      <c r="E720" s="17" t="n"/>
      <c r="F720" s="17" t="n"/>
      <c r="G720" s="8" t="n"/>
      <c r="H720" s="5">
        <f>IF(A720="","",IF(B720="","Previsto","Realizado"))</f>
        <v/>
      </c>
    </row>
    <row r="721">
      <c r="A721" s="16" t="n"/>
      <c r="B721" s="16" t="n"/>
      <c r="C721" s="17" t="n"/>
      <c r="D721" s="17" t="n"/>
      <c r="E721" s="17" t="n"/>
      <c r="F721" s="17" t="n"/>
      <c r="G721" s="8" t="n"/>
      <c r="H721" s="5">
        <f>IF(A721="","",IF(B721="","Previsto","Realizado"))</f>
        <v/>
      </c>
    </row>
    <row r="722">
      <c r="A722" s="16" t="n"/>
      <c r="B722" s="16" t="n"/>
      <c r="C722" s="17" t="n"/>
      <c r="D722" s="17" t="n"/>
      <c r="E722" s="17" t="n"/>
      <c r="F722" s="17" t="n"/>
      <c r="G722" s="8" t="n"/>
      <c r="H722" s="5">
        <f>IF(A722="","",IF(B722="","Previsto","Realizado"))</f>
        <v/>
      </c>
    </row>
    <row r="723">
      <c r="A723" s="16" t="n"/>
      <c r="B723" s="16" t="n"/>
      <c r="C723" s="17" t="n"/>
      <c r="D723" s="17" t="n"/>
      <c r="E723" s="17" t="n"/>
      <c r="F723" s="17" t="n"/>
      <c r="G723" s="8" t="n"/>
      <c r="H723" s="5">
        <f>IF(A723="","",IF(B723="","Previsto","Realizado"))</f>
        <v/>
      </c>
    </row>
    <row r="724">
      <c r="A724" s="16" t="n"/>
      <c r="B724" s="16" t="n"/>
      <c r="C724" s="17" t="n"/>
      <c r="D724" s="17" t="n"/>
      <c r="E724" s="17" t="n"/>
      <c r="F724" s="17" t="n"/>
      <c r="G724" s="8" t="n"/>
      <c r="H724" s="5">
        <f>IF(A724="","",IF(B724="","Previsto","Realizado"))</f>
        <v/>
      </c>
    </row>
    <row r="725">
      <c r="A725" s="16" t="n"/>
      <c r="B725" s="16" t="n"/>
      <c r="C725" s="17" t="n"/>
      <c r="D725" s="17" t="n"/>
      <c r="E725" s="17" t="n"/>
      <c r="F725" s="17" t="n"/>
      <c r="G725" s="8" t="n"/>
      <c r="H725" s="5">
        <f>IF(A725="","",IF(B725="","Previsto","Realizado"))</f>
        <v/>
      </c>
    </row>
    <row r="726">
      <c r="A726" s="16" t="n"/>
      <c r="B726" s="16" t="n"/>
      <c r="C726" s="17" t="n"/>
      <c r="D726" s="17" t="n"/>
      <c r="E726" s="17" t="n"/>
      <c r="F726" s="17" t="n"/>
      <c r="G726" s="8" t="n"/>
      <c r="H726" s="5">
        <f>IF(A726="","",IF(B726="","Previsto","Realizado"))</f>
        <v/>
      </c>
    </row>
    <row r="727">
      <c r="A727" s="16" t="n"/>
      <c r="B727" s="16" t="n"/>
      <c r="C727" s="17" t="n"/>
      <c r="D727" s="17" t="n"/>
      <c r="E727" s="17" t="n"/>
      <c r="F727" s="17" t="n"/>
      <c r="G727" s="8" t="n"/>
      <c r="H727" s="5">
        <f>IF(A727="","",IF(B727="","Previsto","Realizado"))</f>
        <v/>
      </c>
    </row>
    <row r="728">
      <c r="A728" s="16" t="n"/>
      <c r="B728" s="16" t="n"/>
      <c r="C728" s="17" t="n"/>
      <c r="D728" s="17" t="n"/>
      <c r="E728" s="17" t="n"/>
      <c r="F728" s="17" t="n"/>
      <c r="G728" s="8" t="n"/>
      <c r="H728" s="5">
        <f>IF(A728="","",IF(B728="","Previsto","Realizado"))</f>
        <v/>
      </c>
    </row>
    <row r="729">
      <c r="A729" s="16" t="n"/>
      <c r="B729" s="16" t="n"/>
      <c r="C729" s="17" t="n"/>
      <c r="D729" s="17" t="n"/>
      <c r="E729" s="17" t="n"/>
      <c r="F729" s="17" t="n"/>
      <c r="G729" s="8" t="n"/>
      <c r="H729" s="5">
        <f>IF(A729="","",IF(B729="","Previsto","Realizado"))</f>
        <v/>
      </c>
    </row>
    <row r="730">
      <c r="A730" s="16" t="n"/>
      <c r="B730" s="16" t="n"/>
      <c r="C730" s="17" t="n"/>
      <c r="D730" s="17" t="n"/>
      <c r="E730" s="17" t="n"/>
      <c r="F730" s="17" t="n"/>
      <c r="G730" s="8" t="n"/>
      <c r="H730" s="5">
        <f>IF(A730="","",IF(B730="","Previsto","Realizado"))</f>
        <v/>
      </c>
    </row>
    <row r="731">
      <c r="A731" s="16" t="n"/>
      <c r="B731" s="16" t="n"/>
      <c r="C731" s="17" t="n"/>
      <c r="D731" s="17" t="n"/>
      <c r="E731" s="17" t="n"/>
      <c r="F731" s="17" t="n"/>
      <c r="G731" s="8" t="n"/>
      <c r="H731" s="5">
        <f>IF(A731="","",IF(B731="","Previsto","Realizado"))</f>
        <v/>
      </c>
    </row>
    <row r="732">
      <c r="A732" s="16" t="n"/>
      <c r="B732" s="16" t="n"/>
      <c r="C732" s="17" t="n"/>
      <c r="D732" s="17" t="n"/>
      <c r="E732" s="17" t="n"/>
      <c r="F732" s="17" t="n"/>
      <c r="G732" s="8" t="n"/>
      <c r="H732" s="5">
        <f>IF(A732="","",IF(B732="","Previsto","Realizado"))</f>
        <v/>
      </c>
    </row>
    <row r="733">
      <c r="A733" s="16" t="n"/>
      <c r="B733" s="16" t="n"/>
      <c r="C733" s="17" t="n"/>
      <c r="D733" s="17" t="n"/>
      <c r="E733" s="17" t="n"/>
      <c r="F733" s="17" t="n"/>
      <c r="G733" s="8" t="n"/>
      <c r="H733" s="5">
        <f>IF(A733="","",IF(B733="","Previsto","Realizado"))</f>
        <v/>
      </c>
    </row>
    <row r="734">
      <c r="A734" s="16" t="n"/>
      <c r="B734" s="16" t="n"/>
      <c r="C734" s="17" t="n"/>
      <c r="D734" s="17" t="n"/>
      <c r="E734" s="17" t="n"/>
      <c r="F734" s="17" t="n"/>
      <c r="G734" s="8" t="n"/>
      <c r="H734" s="5">
        <f>IF(A734="","",IF(B734="","Previsto","Realizado"))</f>
        <v/>
      </c>
    </row>
    <row r="735">
      <c r="A735" s="16" t="n"/>
      <c r="B735" s="16" t="n"/>
      <c r="C735" s="17" t="n"/>
      <c r="D735" s="17" t="n"/>
      <c r="E735" s="17" t="n"/>
      <c r="F735" s="17" t="n"/>
      <c r="G735" s="8" t="n"/>
      <c r="H735" s="5">
        <f>IF(A735="","",IF(B735="","Previsto","Realizado"))</f>
        <v/>
      </c>
    </row>
    <row r="736">
      <c r="A736" s="16" t="n"/>
      <c r="B736" s="16" t="n"/>
      <c r="C736" s="17" t="n"/>
      <c r="D736" s="17" t="n"/>
      <c r="E736" s="17" t="n"/>
      <c r="F736" s="17" t="n"/>
      <c r="G736" s="8" t="n"/>
      <c r="H736" s="5">
        <f>IF(A736="","",IF(B736="","Previsto","Realizado"))</f>
        <v/>
      </c>
    </row>
    <row r="737">
      <c r="A737" s="16" t="n"/>
      <c r="B737" s="16" t="n"/>
      <c r="C737" s="17" t="n"/>
      <c r="D737" s="17" t="n"/>
      <c r="E737" s="17" t="n"/>
      <c r="F737" s="17" t="n"/>
      <c r="G737" s="8" t="n"/>
      <c r="H737" s="5">
        <f>IF(A737="","",IF(B737="","Previsto","Realizado"))</f>
        <v/>
      </c>
    </row>
    <row r="738">
      <c r="A738" s="16" t="n"/>
      <c r="B738" s="16" t="n"/>
      <c r="C738" s="17" t="n"/>
      <c r="D738" s="17" t="n"/>
      <c r="E738" s="17" t="n"/>
      <c r="F738" s="17" t="n"/>
      <c r="G738" s="8" t="n"/>
      <c r="H738" s="5">
        <f>IF(A738="","",IF(B738="","Previsto","Realizado"))</f>
        <v/>
      </c>
    </row>
    <row r="739">
      <c r="A739" s="16" t="n"/>
      <c r="B739" s="16" t="n"/>
      <c r="C739" s="17" t="n"/>
      <c r="D739" s="17" t="n"/>
      <c r="E739" s="17" t="n"/>
      <c r="F739" s="17" t="n"/>
      <c r="G739" s="8" t="n"/>
      <c r="H739" s="5">
        <f>IF(A739="","",IF(B739="","Previsto","Realizado"))</f>
        <v/>
      </c>
    </row>
    <row r="740">
      <c r="A740" s="16" t="n"/>
      <c r="B740" s="16" t="n"/>
      <c r="C740" s="17" t="n"/>
      <c r="D740" s="17" t="n"/>
      <c r="E740" s="17" t="n"/>
      <c r="F740" s="17" t="n"/>
      <c r="G740" s="8" t="n"/>
      <c r="H740" s="5">
        <f>IF(A740="","",IF(B740="","Previsto","Realizado"))</f>
        <v/>
      </c>
    </row>
    <row r="741">
      <c r="A741" s="16" t="n"/>
      <c r="B741" s="16" t="n"/>
      <c r="C741" s="17" t="n"/>
      <c r="D741" s="17" t="n"/>
      <c r="E741" s="17" t="n"/>
      <c r="F741" s="17" t="n"/>
      <c r="G741" s="8" t="n"/>
      <c r="H741" s="5">
        <f>IF(A741="","",IF(B741="","Previsto","Realizado"))</f>
        <v/>
      </c>
    </row>
    <row r="742">
      <c r="A742" s="16" t="n"/>
      <c r="B742" s="16" t="n"/>
      <c r="C742" s="17" t="n"/>
      <c r="D742" s="17" t="n"/>
      <c r="E742" s="17" t="n"/>
      <c r="F742" s="17" t="n"/>
      <c r="G742" s="8" t="n"/>
      <c r="H742" s="5">
        <f>IF(A742="","",IF(B742="","Previsto","Realizado"))</f>
        <v/>
      </c>
    </row>
    <row r="743">
      <c r="A743" s="16" t="n"/>
      <c r="B743" s="16" t="n"/>
      <c r="C743" s="17" t="n"/>
      <c r="D743" s="17" t="n"/>
      <c r="E743" s="17" t="n"/>
      <c r="F743" s="17" t="n"/>
      <c r="G743" s="8" t="n"/>
      <c r="H743" s="5">
        <f>IF(A743="","",IF(B743="","Previsto","Realizado"))</f>
        <v/>
      </c>
    </row>
    <row r="744">
      <c r="A744" s="16" t="n"/>
      <c r="B744" s="16" t="n"/>
      <c r="C744" s="17" t="n"/>
      <c r="D744" s="17" t="n"/>
      <c r="E744" s="17" t="n"/>
      <c r="F744" s="17" t="n"/>
      <c r="G744" s="8" t="n"/>
      <c r="H744" s="5">
        <f>IF(A744="","",IF(B744="","Previsto","Realizado"))</f>
        <v/>
      </c>
    </row>
    <row r="745">
      <c r="A745" s="16" t="n"/>
      <c r="B745" s="16" t="n"/>
      <c r="C745" s="17" t="n"/>
      <c r="D745" s="17" t="n"/>
      <c r="E745" s="17" t="n"/>
      <c r="F745" s="17" t="n"/>
      <c r="G745" s="8" t="n"/>
      <c r="H745" s="5">
        <f>IF(A745="","",IF(B745="","Previsto","Realizado"))</f>
        <v/>
      </c>
    </row>
    <row r="746">
      <c r="A746" s="16" t="n"/>
      <c r="B746" s="16" t="n"/>
      <c r="C746" s="17" t="n"/>
      <c r="D746" s="17" t="n"/>
      <c r="E746" s="17" t="n"/>
      <c r="F746" s="17" t="n"/>
      <c r="G746" s="8" t="n"/>
      <c r="H746" s="5">
        <f>IF(A746="","",IF(B746="","Previsto","Realizado"))</f>
        <v/>
      </c>
    </row>
    <row r="747">
      <c r="A747" s="16" t="n"/>
      <c r="B747" s="16" t="n"/>
      <c r="C747" s="17" t="n"/>
      <c r="D747" s="17" t="n"/>
      <c r="E747" s="17" t="n"/>
      <c r="F747" s="17" t="n"/>
      <c r="G747" s="8" t="n"/>
      <c r="H747" s="5">
        <f>IF(A747="","",IF(B747="","Previsto","Realizado"))</f>
        <v/>
      </c>
    </row>
    <row r="748">
      <c r="A748" s="16" t="n"/>
      <c r="B748" s="16" t="n"/>
      <c r="C748" s="17" t="n"/>
      <c r="D748" s="17" t="n"/>
      <c r="E748" s="17" t="n"/>
      <c r="F748" s="17" t="n"/>
      <c r="G748" s="8" t="n"/>
      <c r="H748" s="5">
        <f>IF(A748="","",IF(B748="","Previsto","Realizado"))</f>
        <v/>
      </c>
    </row>
    <row r="749">
      <c r="A749" s="16" t="n"/>
      <c r="B749" s="16" t="n"/>
      <c r="C749" s="17" t="n"/>
      <c r="D749" s="17" t="n"/>
      <c r="E749" s="17" t="n"/>
      <c r="F749" s="17" t="n"/>
      <c r="G749" s="8" t="n"/>
      <c r="H749" s="5">
        <f>IF(A749="","",IF(B749="","Previsto","Realizado"))</f>
        <v/>
      </c>
    </row>
    <row r="750">
      <c r="A750" s="16" t="n"/>
      <c r="B750" s="16" t="n"/>
      <c r="C750" s="17" t="n"/>
      <c r="D750" s="17" t="n"/>
      <c r="E750" s="17" t="n"/>
      <c r="F750" s="17" t="n"/>
      <c r="G750" s="8" t="n"/>
      <c r="H750" s="5">
        <f>IF(A750="","",IF(B750="","Previsto","Realizado"))</f>
        <v/>
      </c>
    </row>
    <row r="751">
      <c r="A751" s="16" t="n"/>
      <c r="B751" s="16" t="n"/>
      <c r="C751" s="17" t="n"/>
      <c r="D751" s="17" t="n"/>
      <c r="E751" s="17" t="n"/>
      <c r="F751" s="17" t="n"/>
      <c r="G751" s="8" t="n"/>
      <c r="H751" s="5">
        <f>IF(A751="","",IF(B751="","Previsto","Realizado"))</f>
        <v/>
      </c>
    </row>
    <row r="752">
      <c r="A752" s="16" t="n"/>
      <c r="B752" s="16" t="n"/>
      <c r="C752" s="17" t="n"/>
      <c r="D752" s="17" t="n"/>
      <c r="E752" s="17" t="n"/>
      <c r="F752" s="17" t="n"/>
      <c r="G752" s="8" t="n"/>
      <c r="H752" s="5">
        <f>IF(A752="","",IF(B752="","Previsto","Realizado"))</f>
        <v/>
      </c>
    </row>
    <row r="753">
      <c r="A753" s="16" t="n"/>
      <c r="B753" s="16" t="n"/>
      <c r="C753" s="17" t="n"/>
      <c r="D753" s="17" t="n"/>
      <c r="E753" s="17" t="n"/>
      <c r="F753" s="17" t="n"/>
      <c r="G753" s="8" t="n"/>
      <c r="H753" s="5">
        <f>IF(A753="","",IF(B753="","Previsto","Realizado"))</f>
        <v/>
      </c>
    </row>
    <row r="754">
      <c r="A754" s="16" t="n"/>
      <c r="B754" s="16" t="n"/>
      <c r="C754" s="17" t="n"/>
      <c r="D754" s="17" t="n"/>
      <c r="E754" s="17" t="n"/>
      <c r="F754" s="17" t="n"/>
      <c r="G754" s="8" t="n"/>
      <c r="H754" s="5">
        <f>IF(A754="","",IF(B754="","Previsto","Realizado"))</f>
        <v/>
      </c>
    </row>
    <row r="755">
      <c r="A755" s="16" t="n"/>
      <c r="B755" s="16" t="n"/>
      <c r="C755" s="17" t="n"/>
      <c r="D755" s="17" t="n"/>
      <c r="E755" s="17" t="n"/>
      <c r="F755" s="17" t="n"/>
      <c r="G755" s="8" t="n"/>
      <c r="H755" s="5">
        <f>IF(A755="","",IF(B755="","Previsto","Realizado"))</f>
        <v/>
      </c>
    </row>
    <row r="756">
      <c r="A756" s="16" t="n"/>
      <c r="B756" s="16" t="n"/>
      <c r="C756" s="17" t="n"/>
      <c r="D756" s="17" t="n"/>
      <c r="E756" s="17" t="n"/>
      <c r="F756" s="17" t="n"/>
      <c r="G756" s="8" t="n"/>
      <c r="H756" s="5">
        <f>IF(A756="","",IF(B756="","Previsto","Realizado"))</f>
        <v/>
      </c>
    </row>
    <row r="757">
      <c r="A757" s="16" t="n"/>
      <c r="B757" s="16" t="n"/>
      <c r="C757" s="17" t="n"/>
      <c r="D757" s="17" t="n"/>
      <c r="E757" s="17" t="n"/>
      <c r="F757" s="17" t="n"/>
      <c r="G757" s="8" t="n"/>
      <c r="H757" s="5">
        <f>IF(A757="","",IF(B757="","Previsto","Realizado"))</f>
        <v/>
      </c>
    </row>
    <row r="758">
      <c r="A758" s="16" t="n"/>
      <c r="B758" s="16" t="n"/>
      <c r="C758" s="17" t="n"/>
      <c r="D758" s="17" t="n"/>
      <c r="E758" s="17" t="n"/>
      <c r="F758" s="17" t="n"/>
      <c r="G758" s="8" t="n"/>
      <c r="H758" s="5">
        <f>IF(A758="","",IF(B758="","Previsto","Realizado"))</f>
        <v/>
      </c>
    </row>
    <row r="759">
      <c r="A759" s="16" t="n"/>
      <c r="B759" s="16" t="n"/>
      <c r="C759" s="17" t="n"/>
      <c r="D759" s="17" t="n"/>
      <c r="E759" s="17" t="n"/>
      <c r="F759" s="17" t="n"/>
      <c r="G759" s="8" t="n"/>
      <c r="H759" s="5">
        <f>IF(A759="","",IF(B759="","Previsto","Realizado"))</f>
        <v/>
      </c>
    </row>
    <row r="760">
      <c r="A760" s="16" t="n"/>
      <c r="B760" s="16" t="n"/>
      <c r="C760" s="17" t="n"/>
      <c r="D760" s="17" t="n"/>
      <c r="E760" s="17" t="n"/>
      <c r="F760" s="17" t="n"/>
      <c r="G760" s="8" t="n"/>
      <c r="H760" s="5">
        <f>IF(A760="","",IF(B760="","Previsto","Realizado"))</f>
        <v/>
      </c>
    </row>
    <row r="761">
      <c r="A761" s="16" t="n"/>
      <c r="B761" s="16" t="n"/>
      <c r="C761" s="17" t="n"/>
      <c r="D761" s="17" t="n"/>
      <c r="E761" s="17" t="n"/>
      <c r="F761" s="17" t="n"/>
      <c r="G761" s="8" t="n"/>
      <c r="H761" s="5">
        <f>IF(A761="","",IF(B761="","Previsto","Realizado"))</f>
        <v/>
      </c>
    </row>
    <row r="762">
      <c r="A762" s="16" t="n"/>
      <c r="B762" s="16" t="n"/>
      <c r="C762" s="17" t="n"/>
      <c r="D762" s="17" t="n"/>
      <c r="E762" s="17" t="n"/>
      <c r="F762" s="17" t="n"/>
      <c r="G762" s="8" t="n"/>
      <c r="H762" s="5">
        <f>IF(A762="","",IF(B762="","Previsto","Realizado"))</f>
        <v/>
      </c>
    </row>
    <row r="763">
      <c r="A763" s="16" t="n"/>
      <c r="B763" s="16" t="n"/>
      <c r="C763" s="17" t="n"/>
      <c r="D763" s="17" t="n"/>
      <c r="E763" s="17" t="n"/>
      <c r="F763" s="17" t="n"/>
      <c r="G763" s="8" t="n"/>
      <c r="H763" s="5">
        <f>IF(A763="","",IF(B763="","Previsto","Realizado"))</f>
        <v/>
      </c>
    </row>
    <row r="764">
      <c r="A764" s="16" t="n"/>
      <c r="B764" s="16" t="n"/>
      <c r="C764" s="17" t="n"/>
      <c r="D764" s="17" t="n"/>
      <c r="E764" s="17" t="n"/>
      <c r="F764" s="17" t="n"/>
      <c r="G764" s="8" t="n"/>
      <c r="H764" s="5">
        <f>IF(A764="","",IF(B764="","Previsto","Realizado"))</f>
        <v/>
      </c>
    </row>
    <row r="765">
      <c r="A765" s="16" t="n"/>
      <c r="B765" s="16" t="n"/>
      <c r="C765" s="17" t="n"/>
      <c r="D765" s="17" t="n"/>
      <c r="E765" s="17" t="n"/>
      <c r="F765" s="17" t="n"/>
      <c r="G765" s="8" t="n"/>
      <c r="H765" s="5">
        <f>IF(A765="","",IF(B765="","Previsto","Realizado"))</f>
        <v/>
      </c>
    </row>
    <row r="766">
      <c r="A766" s="16" t="n"/>
      <c r="B766" s="16" t="n"/>
      <c r="C766" s="17" t="n"/>
      <c r="D766" s="17" t="n"/>
      <c r="E766" s="17" t="n"/>
      <c r="F766" s="17" t="n"/>
      <c r="G766" s="8" t="n"/>
      <c r="H766" s="5">
        <f>IF(A766="","",IF(B766="","Previsto","Realizado"))</f>
        <v/>
      </c>
    </row>
    <row r="767">
      <c r="A767" s="16" t="n"/>
      <c r="B767" s="16" t="n"/>
      <c r="C767" s="17" t="n"/>
      <c r="D767" s="17" t="n"/>
      <c r="E767" s="17" t="n"/>
      <c r="F767" s="17" t="n"/>
      <c r="G767" s="8" t="n"/>
      <c r="H767" s="5">
        <f>IF(A767="","",IF(B767="","Previsto","Realizado"))</f>
        <v/>
      </c>
    </row>
    <row r="768">
      <c r="A768" s="16" t="n"/>
      <c r="B768" s="16" t="n"/>
      <c r="C768" s="17" t="n"/>
      <c r="D768" s="17" t="n"/>
      <c r="E768" s="17" t="n"/>
      <c r="F768" s="17" t="n"/>
      <c r="G768" s="8" t="n"/>
      <c r="H768" s="5">
        <f>IF(A768="","",IF(B768="","Previsto","Realizado"))</f>
        <v/>
      </c>
    </row>
    <row r="769">
      <c r="A769" s="16" t="n"/>
      <c r="B769" s="16" t="n"/>
      <c r="C769" s="17" t="n"/>
      <c r="D769" s="17" t="n"/>
      <c r="E769" s="17" t="n"/>
      <c r="F769" s="17" t="n"/>
      <c r="G769" s="8" t="n"/>
      <c r="H769" s="5">
        <f>IF(A769="","",IF(B769="","Previsto","Realizado"))</f>
        <v/>
      </c>
    </row>
    <row r="770">
      <c r="A770" s="16" t="n"/>
      <c r="B770" s="16" t="n"/>
      <c r="C770" s="17" t="n"/>
      <c r="D770" s="17" t="n"/>
      <c r="E770" s="17" t="n"/>
      <c r="F770" s="17" t="n"/>
      <c r="G770" s="8" t="n"/>
      <c r="H770" s="5">
        <f>IF(A770="","",IF(B770="","Previsto","Realizado"))</f>
        <v/>
      </c>
    </row>
    <row r="771">
      <c r="A771" s="16" t="n"/>
      <c r="B771" s="16" t="n"/>
      <c r="C771" s="17" t="n"/>
      <c r="D771" s="17" t="n"/>
      <c r="E771" s="17" t="n"/>
      <c r="F771" s="17" t="n"/>
      <c r="G771" s="8" t="n"/>
      <c r="H771" s="5">
        <f>IF(A771="","",IF(B771="","Previsto","Realizado"))</f>
        <v/>
      </c>
    </row>
    <row r="772">
      <c r="A772" s="16" t="n"/>
      <c r="B772" s="16" t="n"/>
      <c r="C772" s="17" t="n"/>
      <c r="D772" s="17" t="n"/>
      <c r="E772" s="17" t="n"/>
      <c r="F772" s="17" t="n"/>
      <c r="G772" s="8" t="n"/>
      <c r="H772" s="5">
        <f>IF(A772="","",IF(B772="","Previsto","Realizado"))</f>
        <v/>
      </c>
    </row>
    <row r="773">
      <c r="A773" s="16" t="n"/>
      <c r="B773" s="16" t="n"/>
      <c r="C773" s="17" t="n"/>
      <c r="D773" s="17" t="n"/>
      <c r="E773" s="17" t="n"/>
      <c r="F773" s="17" t="n"/>
      <c r="G773" s="8" t="n"/>
      <c r="H773" s="5">
        <f>IF(A773="","",IF(B773="","Previsto","Realizado"))</f>
        <v/>
      </c>
    </row>
    <row r="774">
      <c r="A774" s="16" t="n"/>
      <c r="B774" s="16" t="n"/>
      <c r="C774" s="17" t="n"/>
      <c r="D774" s="17" t="n"/>
      <c r="E774" s="17" t="n"/>
      <c r="F774" s="17" t="n"/>
      <c r="G774" s="8" t="n"/>
      <c r="H774" s="5">
        <f>IF(A774="","",IF(B774="","Previsto","Realizado"))</f>
        <v/>
      </c>
    </row>
    <row r="775">
      <c r="A775" s="16" t="n"/>
      <c r="B775" s="16" t="n"/>
      <c r="C775" s="17" t="n"/>
      <c r="D775" s="17" t="n"/>
      <c r="E775" s="17" t="n"/>
      <c r="F775" s="17" t="n"/>
      <c r="G775" s="8" t="n"/>
      <c r="H775" s="5">
        <f>IF(A775="","",IF(B775="","Previsto","Realizado"))</f>
        <v/>
      </c>
    </row>
    <row r="776">
      <c r="A776" s="16" t="n"/>
      <c r="B776" s="16" t="n"/>
      <c r="C776" s="17" t="n"/>
      <c r="D776" s="17" t="n"/>
      <c r="E776" s="17" t="n"/>
      <c r="F776" s="17" t="n"/>
      <c r="G776" s="8" t="n"/>
      <c r="H776" s="5">
        <f>IF(A776="","",IF(B776="","Previsto","Realizado"))</f>
        <v/>
      </c>
    </row>
    <row r="777">
      <c r="A777" s="16" t="n"/>
      <c r="B777" s="16" t="n"/>
      <c r="C777" s="17" t="n"/>
      <c r="D777" s="17" t="n"/>
      <c r="E777" s="17" t="n"/>
      <c r="F777" s="17" t="n"/>
      <c r="G777" s="8" t="n"/>
      <c r="H777" s="5">
        <f>IF(A777="","",IF(B777="","Previsto","Realizado"))</f>
        <v/>
      </c>
    </row>
    <row r="778">
      <c r="A778" s="16" t="n"/>
      <c r="B778" s="16" t="n"/>
      <c r="C778" s="17" t="n"/>
      <c r="D778" s="17" t="n"/>
      <c r="E778" s="17" t="n"/>
      <c r="F778" s="17" t="n"/>
      <c r="G778" s="8" t="n"/>
      <c r="H778" s="5">
        <f>IF(A778="","",IF(B778="","Previsto","Realizado"))</f>
        <v/>
      </c>
    </row>
    <row r="779">
      <c r="A779" s="16" t="n"/>
      <c r="B779" s="16" t="n"/>
      <c r="C779" s="17" t="n"/>
      <c r="D779" s="17" t="n"/>
      <c r="E779" s="17" t="n"/>
      <c r="F779" s="17" t="n"/>
      <c r="G779" s="8" t="n"/>
      <c r="H779" s="5">
        <f>IF(A779="","",IF(B779="","Previsto","Realizado"))</f>
        <v/>
      </c>
    </row>
    <row r="780">
      <c r="A780" s="16" t="n"/>
      <c r="B780" s="16" t="n"/>
      <c r="C780" s="17" t="n"/>
      <c r="D780" s="17" t="n"/>
      <c r="E780" s="17" t="n"/>
      <c r="F780" s="17" t="n"/>
      <c r="G780" s="8" t="n"/>
      <c r="H780" s="5">
        <f>IF(A780="","",IF(B780="","Previsto","Realizado"))</f>
        <v/>
      </c>
    </row>
    <row r="781">
      <c r="A781" s="16" t="n"/>
      <c r="B781" s="16" t="n"/>
      <c r="C781" s="17" t="n"/>
      <c r="D781" s="17" t="n"/>
      <c r="E781" s="17" t="n"/>
      <c r="F781" s="17" t="n"/>
      <c r="G781" s="8" t="n"/>
      <c r="H781" s="5">
        <f>IF(A781="","",IF(B781="","Previsto","Realizado"))</f>
        <v/>
      </c>
    </row>
    <row r="782">
      <c r="A782" s="16" t="n"/>
      <c r="B782" s="16" t="n"/>
      <c r="C782" s="17" t="n"/>
      <c r="D782" s="17" t="n"/>
      <c r="E782" s="17" t="n"/>
      <c r="F782" s="17" t="n"/>
      <c r="G782" s="8" t="n"/>
      <c r="H782" s="5">
        <f>IF(A782="","",IF(B782="","Previsto","Realizado"))</f>
        <v/>
      </c>
    </row>
    <row r="783">
      <c r="A783" s="16" t="n"/>
      <c r="B783" s="16" t="n"/>
      <c r="C783" s="17" t="n"/>
      <c r="D783" s="17" t="n"/>
      <c r="E783" s="17" t="n"/>
      <c r="F783" s="17" t="n"/>
      <c r="G783" s="8" t="n"/>
      <c r="H783" s="5">
        <f>IF(A783="","",IF(B783="","Previsto","Realizado"))</f>
        <v/>
      </c>
    </row>
    <row r="784">
      <c r="A784" s="16" t="n"/>
      <c r="B784" s="16" t="n"/>
      <c r="C784" s="17" t="n"/>
      <c r="D784" s="17" t="n"/>
      <c r="E784" s="17" t="n"/>
      <c r="F784" s="17" t="n"/>
      <c r="G784" s="8" t="n"/>
      <c r="H784" s="5">
        <f>IF(A784="","",IF(B784="","Previsto","Realizado"))</f>
        <v/>
      </c>
    </row>
    <row r="785">
      <c r="A785" s="16" t="n"/>
      <c r="B785" s="16" t="n"/>
      <c r="C785" s="17" t="n"/>
      <c r="D785" s="17" t="n"/>
      <c r="E785" s="17" t="n"/>
      <c r="F785" s="17" t="n"/>
      <c r="G785" s="8" t="n"/>
      <c r="H785" s="5">
        <f>IF(A785="","",IF(B785="","Previsto","Realizado"))</f>
        <v/>
      </c>
    </row>
    <row r="786">
      <c r="A786" s="16" t="n"/>
      <c r="B786" s="16" t="n"/>
      <c r="C786" s="17" t="n"/>
      <c r="D786" s="17" t="n"/>
      <c r="E786" s="17" t="n"/>
      <c r="F786" s="17" t="n"/>
      <c r="G786" s="8" t="n"/>
      <c r="H786" s="5">
        <f>IF(A786="","",IF(B786="","Previsto","Realizado"))</f>
        <v/>
      </c>
    </row>
    <row r="787">
      <c r="A787" s="16" t="n"/>
      <c r="B787" s="16" t="n"/>
      <c r="C787" s="17" t="n"/>
      <c r="D787" s="17" t="n"/>
      <c r="E787" s="17" t="n"/>
      <c r="F787" s="17" t="n"/>
      <c r="G787" s="8" t="n"/>
      <c r="H787" s="5">
        <f>IF(A787="","",IF(B787="","Previsto","Realizado"))</f>
        <v/>
      </c>
    </row>
    <row r="788">
      <c r="A788" s="16" t="n"/>
      <c r="B788" s="16" t="n"/>
      <c r="C788" s="17" t="n"/>
      <c r="D788" s="17" t="n"/>
      <c r="E788" s="17" t="n"/>
      <c r="F788" s="17" t="n"/>
      <c r="G788" s="8" t="n"/>
      <c r="H788" s="5">
        <f>IF(A788="","",IF(B788="","Previsto","Realizado"))</f>
        <v/>
      </c>
    </row>
    <row r="789">
      <c r="A789" s="16" t="n"/>
      <c r="B789" s="16" t="n"/>
      <c r="C789" s="17" t="n"/>
      <c r="D789" s="17" t="n"/>
      <c r="E789" s="17" t="n"/>
      <c r="F789" s="17" t="n"/>
      <c r="G789" s="8" t="n"/>
      <c r="H789" s="5">
        <f>IF(A789="","",IF(B789="","Previsto","Realizado"))</f>
        <v/>
      </c>
    </row>
    <row r="790">
      <c r="A790" s="16" t="n"/>
      <c r="B790" s="16" t="n"/>
      <c r="C790" s="17" t="n"/>
      <c r="D790" s="17" t="n"/>
      <c r="E790" s="17" t="n"/>
      <c r="F790" s="17" t="n"/>
      <c r="G790" s="8" t="n"/>
      <c r="H790" s="5">
        <f>IF(A790="","",IF(B790="","Previsto","Realizado"))</f>
        <v/>
      </c>
    </row>
    <row r="791">
      <c r="A791" s="16" t="n"/>
      <c r="B791" s="16" t="n"/>
      <c r="C791" s="17" t="n"/>
      <c r="D791" s="17" t="n"/>
      <c r="E791" s="17" t="n"/>
      <c r="F791" s="17" t="n"/>
      <c r="G791" s="8" t="n"/>
      <c r="H791" s="5">
        <f>IF(A791="","",IF(B791="","Previsto","Realizado"))</f>
        <v/>
      </c>
    </row>
    <row r="792">
      <c r="A792" s="16" t="n"/>
      <c r="B792" s="16" t="n"/>
      <c r="C792" s="17" t="n"/>
      <c r="D792" s="17" t="n"/>
      <c r="E792" s="17" t="n"/>
      <c r="F792" s="17" t="n"/>
      <c r="G792" s="8" t="n"/>
      <c r="H792" s="5">
        <f>IF(A792="","",IF(B792="","Previsto","Realizado"))</f>
        <v/>
      </c>
    </row>
    <row r="793">
      <c r="A793" s="16" t="n"/>
      <c r="B793" s="16" t="n"/>
      <c r="C793" s="17" t="n"/>
      <c r="D793" s="17" t="n"/>
      <c r="E793" s="17" t="n"/>
      <c r="F793" s="17" t="n"/>
      <c r="G793" s="8" t="n"/>
      <c r="H793" s="5">
        <f>IF(A793="","",IF(B793="","Previsto","Realizado"))</f>
        <v/>
      </c>
    </row>
    <row r="794">
      <c r="A794" s="16" t="n"/>
      <c r="B794" s="16" t="n"/>
      <c r="C794" s="17" t="n"/>
      <c r="D794" s="17" t="n"/>
      <c r="E794" s="17" t="n"/>
      <c r="F794" s="17" t="n"/>
      <c r="G794" s="8" t="n"/>
      <c r="H794" s="5">
        <f>IF(A794="","",IF(B794="","Previsto","Realizado"))</f>
        <v/>
      </c>
    </row>
    <row r="795">
      <c r="A795" s="16" t="n"/>
      <c r="B795" s="16" t="n"/>
      <c r="C795" s="17" t="n"/>
      <c r="D795" s="17" t="n"/>
      <c r="E795" s="17" t="n"/>
      <c r="F795" s="17" t="n"/>
      <c r="G795" s="8" t="n"/>
      <c r="H795" s="5">
        <f>IF(A795="","",IF(B795="","Previsto","Realizado"))</f>
        <v/>
      </c>
    </row>
    <row r="796">
      <c r="A796" s="16" t="n"/>
      <c r="B796" s="16" t="n"/>
      <c r="C796" s="17" t="n"/>
      <c r="D796" s="17" t="n"/>
      <c r="E796" s="17" t="n"/>
      <c r="F796" s="17" t="n"/>
      <c r="G796" s="8" t="n"/>
      <c r="H796" s="5">
        <f>IF(A796="","",IF(B796="","Previsto","Realizado"))</f>
        <v/>
      </c>
    </row>
    <row r="797">
      <c r="A797" s="16" t="n"/>
      <c r="B797" s="16" t="n"/>
      <c r="C797" s="17" t="n"/>
      <c r="D797" s="17" t="n"/>
      <c r="E797" s="17" t="n"/>
      <c r="F797" s="17" t="n"/>
      <c r="G797" s="8" t="n"/>
      <c r="H797" s="5">
        <f>IF(A797="","",IF(B797="","Previsto","Realizado"))</f>
        <v/>
      </c>
    </row>
    <row r="798">
      <c r="A798" s="16" t="n"/>
      <c r="B798" s="16" t="n"/>
      <c r="C798" s="17" t="n"/>
      <c r="D798" s="17" t="n"/>
      <c r="E798" s="17" t="n"/>
      <c r="F798" s="17" t="n"/>
      <c r="G798" s="8" t="n"/>
      <c r="H798" s="5">
        <f>IF(A798="","",IF(B798="","Previsto","Realizado"))</f>
        <v/>
      </c>
    </row>
    <row r="799">
      <c r="A799" s="16" t="n"/>
      <c r="B799" s="16" t="n"/>
      <c r="C799" s="17" t="n"/>
      <c r="D799" s="17" t="n"/>
      <c r="E799" s="17" t="n"/>
      <c r="F799" s="17" t="n"/>
      <c r="G799" s="8" t="n"/>
      <c r="H799" s="5">
        <f>IF(A799="","",IF(B799="","Previsto","Realizado"))</f>
        <v/>
      </c>
    </row>
    <row r="800">
      <c r="A800" s="16" t="n"/>
      <c r="B800" s="16" t="n"/>
      <c r="C800" s="17" t="n"/>
      <c r="D800" s="17" t="n"/>
      <c r="E800" s="17" t="n"/>
      <c r="F800" s="17" t="n"/>
      <c r="G800" s="8" t="n"/>
      <c r="H800" s="5">
        <f>IF(A800="","",IF(B800="","Previsto","Realizado"))</f>
        <v/>
      </c>
    </row>
    <row r="801">
      <c r="A801" s="16" t="n"/>
      <c r="B801" s="16" t="n"/>
      <c r="C801" s="17" t="n"/>
      <c r="D801" s="17" t="n"/>
      <c r="E801" s="17" t="n"/>
      <c r="F801" s="17" t="n"/>
      <c r="G801" s="8" t="n"/>
      <c r="H801" s="5">
        <f>IF(A801="","",IF(B801="","Previsto","Realizado"))</f>
        <v/>
      </c>
    </row>
    <row r="802">
      <c r="A802" s="16" t="n"/>
      <c r="B802" s="16" t="n"/>
      <c r="C802" s="17" t="n"/>
      <c r="D802" s="17" t="n"/>
      <c r="E802" s="17" t="n"/>
      <c r="F802" s="17" t="n"/>
      <c r="G802" s="8" t="n"/>
      <c r="H802" s="5">
        <f>IF(A802="","",IF(B802="","Previsto","Realizado"))</f>
        <v/>
      </c>
    </row>
    <row r="803">
      <c r="A803" s="16" t="n"/>
      <c r="B803" s="16" t="n"/>
      <c r="C803" s="17" t="n"/>
      <c r="D803" s="17" t="n"/>
      <c r="E803" s="17" t="n"/>
      <c r="F803" s="17" t="n"/>
      <c r="G803" s="8" t="n"/>
      <c r="H803" s="5">
        <f>IF(A803="","",IF(B803="","Previsto","Realizado"))</f>
        <v/>
      </c>
    </row>
    <row r="804">
      <c r="A804" s="16" t="n"/>
      <c r="B804" s="16" t="n"/>
      <c r="C804" s="17" t="n"/>
      <c r="D804" s="17" t="n"/>
      <c r="E804" s="17" t="n"/>
      <c r="F804" s="17" t="n"/>
      <c r="G804" s="8" t="n"/>
      <c r="H804" s="5">
        <f>IF(A804="","",IF(B804="","Previsto","Realizado"))</f>
        <v/>
      </c>
    </row>
    <row r="805">
      <c r="A805" s="16" t="n"/>
      <c r="B805" s="16" t="n"/>
      <c r="C805" s="17" t="n"/>
      <c r="D805" s="17" t="n"/>
      <c r="E805" s="17" t="n"/>
      <c r="F805" s="17" t="n"/>
      <c r="G805" s="8" t="n"/>
      <c r="H805" s="5">
        <f>IF(A805="","",IF(B805="","Previsto","Realizado"))</f>
        <v/>
      </c>
    </row>
    <row r="806">
      <c r="A806" s="16" t="n"/>
      <c r="B806" s="16" t="n"/>
      <c r="C806" s="17" t="n"/>
      <c r="D806" s="17" t="n"/>
      <c r="E806" s="17" t="n"/>
      <c r="F806" s="17" t="n"/>
      <c r="G806" s="8" t="n"/>
      <c r="H806" s="5">
        <f>IF(A806="","",IF(B806="","Previsto","Realizado"))</f>
        <v/>
      </c>
    </row>
    <row r="807">
      <c r="A807" s="16" t="n"/>
      <c r="B807" s="16" t="n"/>
      <c r="C807" s="17" t="n"/>
      <c r="D807" s="17" t="n"/>
      <c r="E807" s="17" t="n"/>
      <c r="F807" s="17" t="n"/>
      <c r="G807" s="8" t="n"/>
      <c r="H807" s="5">
        <f>IF(A807="","",IF(B807="","Previsto","Realizado"))</f>
        <v/>
      </c>
    </row>
    <row r="808">
      <c r="A808" s="16" t="n"/>
      <c r="B808" s="16" t="n"/>
      <c r="C808" s="17" t="n"/>
      <c r="D808" s="17" t="n"/>
      <c r="E808" s="17" t="n"/>
      <c r="F808" s="17" t="n"/>
      <c r="G808" s="8" t="n"/>
      <c r="H808" s="5">
        <f>IF(A808="","",IF(B808="","Previsto","Realizado"))</f>
        <v/>
      </c>
    </row>
    <row r="809">
      <c r="A809" s="16" t="n"/>
      <c r="B809" s="16" t="n"/>
      <c r="C809" s="17" t="n"/>
      <c r="D809" s="17" t="n"/>
      <c r="E809" s="17" t="n"/>
      <c r="F809" s="17" t="n"/>
      <c r="G809" s="8" t="n"/>
      <c r="H809" s="5">
        <f>IF(A809="","",IF(B809="","Previsto","Realizado"))</f>
        <v/>
      </c>
    </row>
    <row r="810">
      <c r="A810" s="16" t="n"/>
      <c r="B810" s="16" t="n"/>
      <c r="C810" s="17" t="n"/>
      <c r="D810" s="17" t="n"/>
      <c r="E810" s="17" t="n"/>
      <c r="F810" s="17" t="n"/>
      <c r="G810" s="8" t="n"/>
      <c r="H810" s="5">
        <f>IF(A810="","",IF(B810="","Previsto","Realizado"))</f>
        <v/>
      </c>
    </row>
    <row r="811">
      <c r="A811" s="16" t="n"/>
      <c r="B811" s="16" t="n"/>
      <c r="C811" s="17" t="n"/>
      <c r="D811" s="17" t="n"/>
      <c r="E811" s="17" t="n"/>
      <c r="F811" s="17" t="n"/>
      <c r="G811" s="8" t="n"/>
      <c r="H811" s="5">
        <f>IF(A811="","",IF(B811="","Previsto","Realizado"))</f>
        <v/>
      </c>
    </row>
    <row r="812">
      <c r="A812" s="16" t="n"/>
      <c r="B812" s="16" t="n"/>
      <c r="C812" s="17" t="n"/>
      <c r="D812" s="17" t="n"/>
      <c r="E812" s="17" t="n"/>
      <c r="F812" s="17" t="n"/>
      <c r="G812" s="8" t="n"/>
      <c r="H812" s="5">
        <f>IF(A812="","",IF(B812="","Previsto","Realizado"))</f>
        <v/>
      </c>
    </row>
    <row r="813">
      <c r="A813" s="16" t="n"/>
      <c r="B813" s="16" t="n"/>
      <c r="C813" s="17" t="n"/>
      <c r="D813" s="17" t="n"/>
      <c r="E813" s="17" t="n"/>
      <c r="F813" s="17" t="n"/>
      <c r="G813" s="8" t="n"/>
      <c r="H813" s="5">
        <f>IF(A813="","",IF(B813="","Previsto","Realizado"))</f>
        <v/>
      </c>
    </row>
    <row r="814">
      <c r="A814" s="16" t="n"/>
      <c r="B814" s="16" t="n"/>
      <c r="C814" s="17" t="n"/>
      <c r="D814" s="17" t="n"/>
      <c r="E814" s="17" t="n"/>
      <c r="F814" s="17" t="n"/>
      <c r="G814" s="8" t="n"/>
      <c r="H814" s="5">
        <f>IF(A814="","",IF(B814="","Previsto","Realizado"))</f>
        <v/>
      </c>
    </row>
    <row r="815">
      <c r="A815" s="16" t="n"/>
      <c r="B815" s="16" t="n"/>
      <c r="C815" s="17" t="n"/>
      <c r="D815" s="17" t="n"/>
      <c r="E815" s="17" t="n"/>
      <c r="F815" s="17" t="n"/>
      <c r="G815" s="8" t="n"/>
      <c r="H815" s="5">
        <f>IF(A815="","",IF(B815="","Previsto","Realizado"))</f>
        <v/>
      </c>
    </row>
    <row r="816">
      <c r="A816" s="16" t="n"/>
      <c r="B816" s="16" t="n"/>
      <c r="C816" s="17" t="n"/>
      <c r="D816" s="17" t="n"/>
      <c r="E816" s="17" t="n"/>
      <c r="F816" s="17" t="n"/>
      <c r="G816" s="8" t="n"/>
      <c r="H816" s="5">
        <f>IF(A816="","",IF(B816="","Previsto","Realizado"))</f>
        <v/>
      </c>
    </row>
    <row r="817">
      <c r="A817" s="16" t="n"/>
      <c r="B817" s="16" t="n"/>
      <c r="C817" s="17" t="n"/>
      <c r="D817" s="17" t="n"/>
      <c r="E817" s="17" t="n"/>
      <c r="F817" s="17" t="n"/>
      <c r="G817" s="8" t="n"/>
      <c r="H817" s="5">
        <f>IF(A817="","",IF(B817="","Previsto","Realizado"))</f>
        <v/>
      </c>
    </row>
    <row r="818">
      <c r="A818" s="16" t="n"/>
      <c r="B818" s="16" t="n"/>
      <c r="C818" s="17" t="n"/>
      <c r="D818" s="17" t="n"/>
      <c r="E818" s="17" t="n"/>
      <c r="F818" s="17" t="n"/>
      <c r="G818" s="8" t="n"/>
      <c r="H818" s="5">
        <f>IF(A818="","",IF(B818="","Previsto","Realizado"))</f>
        <v/>
      </c>
    </row>
    <row r="819">
      <c r="A819" s="16" t="n"/>
      <c r="B819" s="16" t="n"/>
      <c r="C819" s="17" t="n"/>
      <c r="D819" s="17" t="n"/>
      <c r="E819" s="17" t="n"/>
      <c r="F819" s="17" t="n"/>
      <c r="G819" s="8" t="n"/>
      <c r="H819" s="5">
        <f>IF(A819="","",IF(B819="","Previsto","Realizado"))</f>
        <v/>
      </c>
    </row>
    <row r="820">
      <c r="A820" s="16" t="n"/>
      <c r="B820" s="16" t="n"/>
      <c r="C820" s="17" t="n"/>
      <c r="D820" s="17" t="n"/>
      <c r="E820" s="17" t="n"/>
      <c r="F820" s="17" t="n"/>
      <c r="G820" s="8" t="n"/>
      <c r="H820" s="5">
        <f>IF(A820="","",IF(B820="","Previsto","Realizado"))</f>
        <v/>
      </c>
    </row>
    <row r="821">
      <c r="A821" s="16" t="n"/>
      <c r="B821" s="16" t="n"/>
      <c r="C821" s="17" t="n"/>
      <c r="D821" s="17" t="n"/>
      <c r="E821" s="17" t="n"/>
      <c r="F821" s="17" t="n"/>
      <c r="G821" s="8" t="n"/>
      <c r="H821" s="5">
        <f>IF(A821="","",IF(B821="","Previsto","Realizado"))</f>
        <v/>
      </c>
    </row>
    <row r="822">
      <c r="A822" s="16" t="n"/>
      <c r="B822" s="16" t="n"/>
      <c r="C822" s="17" t="n"/>
      <c r="D822" s="17" t="n"/>
      <c r="E822" s="17" t="n"/>
      <c r="F822" s="17" t="n"/>
      <c r="G822" s="8" t="n"/>
      <c r="H822" s="5">
        <f>IF(A822="","",IF(B822="","Previsto","Realizado"))</f>
        <v/>
      </c>
    </row>
    <row r="823">
      <c r="A823" s="16" t="n"/>
      <c r="B823" s="16" t="n"/>
      <c r="C823" s="17" t="n"/>
      <c r="D823" s="17" t="n"/>
      <c r="E823" s="17" t="n"/>
      <c r="F823" s="17" t="n"/>
      <c r="G823" s="8" t="n"/>
      <c r="H823" s="5">
        <f>IF(A823="","",IF(B823="","Previsto","Realizado"))</f>
        <v/>
      </c>
    </row>
    <row r="824">
      <c r="A824" s="16" t="n"/>
      <c r="B824" s="16" t="n"/>
      <c r="C824" s="17" t="n"/>
      <c r="D824" s="17" t="n"/>
      <c r="E824" s="17" t="n"/>
      <c r="F824" s="17" t="n"/>
      <c r="G824" s="8" t="n"/>
      <c r="H824" s="5">
        <f>IF(A824="","",IF(B824="","Previsto","Realizado"))</f>
        <v/>
      </c>
    </row>
    <row r="825">
      <c r="A825" s="16" t="n"/>
      <c r="B825" s="16" t="n"/>
      <c r="C825" s="17" t="n"/>
      <c r="D825" s="17" t="n"/>
      <c r="E825" s="17" t="n"/>
      <c r="F825" s="17" t="n"/>
      <c r="G825" s="8" t="n"/>
      <c r="H825" s="5">
        <f>IF(A825="","",IF(B825="","Previsto","Realizado"))</f>
        <v/>
      </c>
    </row>
    <row r="826">
      <c r="A826" s="16" t="n"/>
      <c r="B826" s="16" t="n"/>
      <c r="C826" s="17" t="n"/>
      <c r="D826" s="17" t="n"/>
      <c r="E826" s="17" t="n"/>
      <c r="F826" s="17" t="n"/>
      <c r="G826" s="8" t="n"/>
      <c r="H826" s="5">
        <f>IF(A826="","",IF(B826="","Previsto","Realizado"))</f>
        <v/>
      </c>
    </row>
    <row r="827">
      <c r="A827" s="16" t="n"/>
      <c r="B827" s="16" t="n"/>
      <c r="C827" s="17" t="n"/>
      <c r="D827" s="17" t="n"/>
      <c r="E827" s="17" t="n"/>
      <c r="F827" s="17" t="n"/>
      <c r="G827" s="8" t="n"/>
      <c r="H827" s="5">
        <f>IF(A827="","",IF(B827="","Previsto","Realizado"))</f>
        <v/>
      </c>
    </row>
    <row r="828">
      <c r="A828" s="16" t="n"/>
      <c r="B828" s="16" t="n"/>
      <c r="C828" s="17" t="n"/>
      <c r="D828" s="17" t="n"/>
      <c r="E828" s="17" t="n"/>
      <c r="F828" s="17" t="n"/>
      <c r="G828" s="8" t="n"/>
      <c r="H828" s="5">
        <f>IF(A828="","",IF(B828="","Previsto","Realizado"))</f>
        <v/>
      </c>
    </row>
    <row r="829">
      <c r="A829" s="16" t="n"/>
      <c r="B829" s="16" t="n"/>
      <c r="C829" s="17" t="n"/>
      <c r="D829" s="17" t="n"/>
      <c r="E829" s="17" t="n"/>
      <c r="F829" s="17" t="n"/>
      <c r="G829" s="8" t="n"/>
      <c r="H829" s="5">
        <f>IF(A829="","",IF(B829="","Previsto","Realizado"))</f>
        <v/>
      </c>
    </row>
    <row r="830">
      <c r="A830" s="16" t="n"/>
      <c r="B830" s="16" t="n"/>
      <c r="C830" s="17" t="n"/>
      <c r="D830" s="17" t="n"/>
      <c r="E830" s="17" t="n"/>
      <c r="F830" s="17" t="n"/>
      <c r="G830" s="8" t="n"/>
      <c r="H830" s="5">
        <f>IF(A830="","",IF(B830="","Previsto","Realizado"))</f>
        <v/>
      </c>
    </row>
    <row r="831">
      <c r="A831" s="16" t="n"/>
      <c r="B831" s="16" t="n"/>
      <c r="C831" s="17" t="n"/>
      <c r="D831" s="17" t="n"/>
      <c r="E831" s="17" t="n"/>
      <c r="F831" s="17" t="n"/>
      <c r="G831" s="8" t="n"/>
      <c r="H831" s="5">
        <f>IF(A831="","",IF(B831="","Previsto","Realizado"))</f>
        <v/>
      </c>
    </row>
    <row r="832">
      <c r="A832" s="16" t="n"/>
      <c r="B832" s="16" t="n"/>
      <c r="C832" s="17" t="n"/>
      <c r="D832" s="17" t="n"/>
      <c r="E832" s="17" t="n"/>
      <c r="F832" s="17" t="n"/>
      <c r="G832" s="8" t="n"/>
      <c r="H832" s="5">
        <f>IF(A832="","",IF(B832="","Previsto","Realizado"))</f>
        <v/>
      </c>
    </row>
    <row r="833">
      <c r="A833" s="16" t="n"/>
      <c r="B833" s="16" t="n"/>
      <c r="C833" s="17" t="n"/>
      <c r="D833" s="17" t="n"/>
      <c r="E833" s="17" t="n"/>
      <c r="F833" s="17" t="n"/>
      <c r="G833" s="8" t="n"/>
      <c r="H833" s="5">
        <f>IF(A833="","",IF(B833="","Previsto","Realizado"))</f>
        <v/>
      </c>
    </row>
    <row r="834">
      <c r="A834" s="16" t="n"/>
      <c r="B834" s="16" t="n"/>
      <c r="C834" s="17" t="n"/>
      <c r="D834" s="17" t="n"/>
      <c r="E834" s="17" t="n"/>
      <c r="F834" s="17" t="n"/>
      <c r="G834" s="8" t="n"/>
      <c r="H834" s="5">
        <f>IF(A834="","",IF(B834="","Previsto","Realizado"))</f>
        <v/>
      </c>
    </row>
    <row r="835">
      <c r="A835" s="16" t="n"/>
      <c r="B835" s="16" t="n"/>
      <c r="C835" s="17" t="n"/>
      <c r="D835" s="17" t="n"/>
      <c r="E835" s="17" t="n"/>
      <c r="F835" s="17" t="n"/>
      <c r="G835" s="8" t="n"/>
      <c r="H835" s="5">
        <f>IF(A835="","",IF(B835="","Previsto","Realizado"))</f>
        <v/>
      </c>
    </row>
    <row r="836">
      <c r="A836" s="16" t="n"/>
      <c r="B836" s="16" t="n"/>
      <c r="C836" s="17" t="n"/>
      <c r="D836" s="17" t="n"/>
      <c r="E836" s="17" t="n"/>
      <c r="F836" s="17" t="n"/>
      <c r="G836" s="8" t="n"/>
      <c r="H836" s="5">
        <f>IF(A836="","",IF(B836="","Previsto","Realizado"))</f>
        <v/>
      </c>
    </row>
    <row r="837">
      <c r="A837" s="16" t="n"/>
      <c r="B837" s="16" t="n"/>
      <c r="C837" s="17" t="n"/>
      <c r="D837" s="17" t="n"/>
      <c r="E837" s="17" t="n"/>
      <c r="F837" s="17" t="n"/>
      <c r="G837" s="8" t="n"/>
      <c r="H837" s="5">
        <f>IF(A837="","",IF(B837="","Previsto","Realizado"))</f>
        <v/>
      </c>
    </row>
    <row r="838">
      <c r="A838" s="16" t="n"/>
      <c r="B838" s="16" t="n"/>
      <c r="C838" s="17" t="n"/>
      <c r="D838" s="17" t="n"/>
      <c r="E838" s="17" t="n"/>
      <c r="F838" s="17" t="n"/>
      <c r="G838" s="8" t="n"/>
      <c r="H838" s="5">
        <f>IF(A838="","",IF(B838="","Previsto","Realizado"))</f>
        <v/>
      </c>
    </row>
    <row r="839">
      <c r="A839" s="16" t="n"/>
      <c r="B839" s="16" t="n"/>
      <c r="C839" s="17" t="n"/>
      <c r="D839" s="17" t="n"/>
      <c r="E839" s="17" t="n"/>
      <c r="F839" s="17" t="n"/>
      <c r="G839" s="8" t="n"/>
      <c r="H839" s="5">
        <f>IF(A839="","",IF(B839="","Previsto","Realizado"))</f>
        <v/>
      </c>
    </row>
    <row r="840">
      <c r="A840" s="16" t="n"/>
      <c r="B840" s="16" t="n"/>
      <c r="C840" s="17" t="n"/>
      <c r="D840" s="17" t="n"/>
      <c r="E840" s="17" t="n"/>
      <c r="F840" s="17" t="n"/>
      <c r="G840" s="8" t="n"/>
      <c r="H840" s="5">
        <f>IF(A840="","",IF(B840="","Previsto","Realizado"))</f>
        <v/>
      </c>
    </row>
    <row r="841">
      <c r="A841" s="16" t="n"/>
      <c r="B841" s="16" t="n"/>
      <c r="C841" s="17" t="n"/>
      <c r="D841" s="17" t="n"/>
      <c r="E841" s="17" t="n"/>
      <c r="F841" s="17" t="n"/>
      <c r="G841" s="8" t="n"/>
      <c r="H841" s="5">
        <f>IF(A841="","",IF(B841="","Previsto","Realizado"))</f>
        <v/>
      </c>
    </row>
    <row r="842">
      <c r="A842" s="16" t="n"/>
      <c r="B842" s="16" t="n"/>
      <c r="C842" s="17" t="n"/>
      <c r="D842" s="17" t="n"/>
      <c r="E842" s="17" t="n"/>
      <c r="F842" s="17" t="n"/>
      <c r="G842" s="8" t="n"/>
      <c r="H842" s="5">
        <f>IF(A842="","",IF(B842="","Previsto","Realizado"))</f>
        <v/>
      </c>
    </row>
    <row r="843">
      <c r="A843" s="16" t="n"/>
      <c r="B843" s="16" t="n"/>
      <c r="C843" s="17" t="n"/>
      <c r="D843" s="17" t="n"/>
      <c r="E843" s="17" t="n"/>
      <c r="F843" s="17" t="n"/>
      <c r="G843" s="8" t="n"/>
      <c r="H843" s="5">
        <f>IF(A843="","",IF(B843="","Previsto","Realizado"))</f>
        <v/>
      </c>
    </row>
    <row r="844">
      <c r="A844" s="16" t="n"/>
      <c r="B844" s="16" t="n"/>
      <c r="C844" s="17" t="n"/>
      <c r="D844" s="17" t="n"/>
      <c r="E844" s="17" t="n"/>
      <c r="F844" s="17" t="n"/>
      <c r="G844" s="8" t="n"/>
      <c r="H844" s="5">
        <f>IF(A844="","",IF(B844="","Previsto","Realizado"))</f>
        <v/>
      </c>
    </row>
    <row r="845">
      <c r="A845" s="16" t="n"/>
      <c r="B845" s="16" t="n"/>
      <c r="C845" s="17" t="n"/>
      <c r="D845" s="17" t="n"/>
      <c r="E845" s="17" t="n"/>
      <c r="F845" s="17" t="n"/>
      <c r="G845" s="8" t="n"/>
      <c r="H845" s="5">
        <f>IF(A845="","",IF(B845="","Previsto","Realizado"))</f>
        <v/>
      </c>
    </row>
    <row r="846">
      <c r="A846" s="16" t="n"/>
      <c r="B846" s="16" t="n"/>
      <c r="C846" s="17" t="n"/>
      <c r="D846" s="17" t="n"/>
      <c r="E846" s="17" t="n"/>
      <c r="F846" s="17" t="n"/>
      <c r="G846" s="8" t="n"/>
      <c r="H846" s="5">
        <f>IF(A846="","",IF(B846="","Previsto","Realizado"))</f>
        <v/>
      </c>
    </row>
    <row r="847">
      <c r="A847" s="16" t="n"/>
      <c r="B847" s="16" t="n"/>
      <c r="C847" s="17" t="n"/>
      <c r="D847" s="17" t="n"/>
      <c r="E847" s="17" t="n"/>
      <c r="F847" s="17" t="n"/>
      <c r="G847" s="8" t="n"/>
      <c r="H847" s="5">
        <f>IF(A847="","",IF(B847="","Previsto","Realizado"))</f>
        <v/>
      </c>
    </row>
    <row r="848">
      <c r="A848" s="16" t="n"/>
      <c r="B848" s="16" t="n"/>
      <c r="C848" s="17" t="n"/>
      <c r="D848" s="17" t="n"/>
      <c r="E848" s="17" t="n"/>
      <c r="F848" s="17" t="n"/>
      <c r="G848" s="8" t="n"/>
      <c r="H848" s="5">
        <f>IF(A848="","",IF(B848="","Previsto","Realizado"))</f>
        <v/>
      </c>
    </row>
    <row r="849">
      <c r="A849" s="16" t="n"/>
      <c r="B849" s="16" t="n"/>
      <c r="C849" s="17" t="n"/>
      <c r="D849" s="17" t="n"/>
      <c r="E849" s="17" t="n"/>
      <c r="F849" s="17" t="n"/>
      <c r="G849" s="8" t="n"/>
      <c r="H849" s="5">
        <f>IF(A849="","",IF(B849="","Previsto","Realizado"))</f>
        <v/>
      </c>
    </row>
    <row r="850">
      <c r="A850" s="16" t="n"/>
      <c r="B850" s="16" t="n"/>
      <c r="C850" s="17" t="n"/>
      <c r="D850" s="17" t="n"/>
      <c r="E850" s="17" t="n"/>
      <c r="F850" s="17" t="n"/>
      <c r="G850" s="8" t="n"/>
      <c r="H850" s="5">
        <f>IF(A850="","",IF(B850="","Previsto","Realizado"))</f>
        <v/>
      </c>
    </row>
    <row r="851">
      <c r="A851" s="16" t="n"/>
      <c r="B851" s="16" t="n"/>
      <c r="C851" s="17" t="n"/>
      <c r="D851" s="17" t="n"/>
      <c r="E851" s="17" t="n"/>
      <c r="F851" s="17" t="n"/>
      <c r="G851" s="8" t="n"/>
      <c r="H851" s="5">
        <f>IF(A851="","",IF(B851="","Previsto","Realizado"))</f>
        <v/>
      </c>
    </row>
    <row r="852">
      <c r="A852" s="16" t="n"/>
      <c r="B852" s="16" t="n"/>
      <c r="C852" s="17" t="n"/>
      <c r="D852" s="17" t="n"/>
      <c r="E852" s="17" t="n"/>
      <c r="F852" s="17" t="n"/>
      <c r="G852" s="8" t="n"/>
      <c r="H852" s="5">
        <f>IF(A852="","",IF(B852="","Previsto","Realizado"))</f>
        <v/>
      </c>
    </row>
    <row r="853">
      <c r="A853" s="16" t="n"/>
      <c r="B853" s="16" t="n"/>
      <c r="C853" s="17" t="n"/>
      <c r="D853" s="17" t="n"/>
      <c r="E853" s="17" t="n"/>
      <c r="F853" s="17" t="n"/>
      <c r="G853" s="8" t="n"/>
      <c r="H853" s="5">
        <f>IF(A853="","",IF(B853="","Previsto","Realizado"))</f>
        <v/>
      </c>
    </row>
    <row r="854">
      <c r="A854" s="16" t="n"/>
      <c r="B854" s="16" t="n"/>
      <c r="C854" s="17" t="n"/>
      <c r="D854" s="17" t="n"/>
      <c r="E854" s="17" t="n"/>
      <c r="F854" s="17" t="n"/>
      <c r="G854" s="8" t="n"/>
      <c r="H854" s="5">
        <f>IF(A854="","",IF(B854="","Previsto","Realizado"))</f>
        <v/>
      </c>
    </row>
    <row r="855">
      <c r="A855" s="16" t="n"/>
      <c r="B855" s="16" t="n"/>
      <c r="C855" s="17" t="n"/>
      <c r="D855" s="17" t="n"/>
      <c r="E855" s="17" t="n"/>
      <c r="F855" s="17" t="n"/>
      <c r="G855" s="8" t="n"/>
      <c r="H855" s="5">
        <f>IF(A855="","",IF(B855="","Previsto","Realizado"))</f>
        <v/>
      </c>
    </row>
    <row r="856">
      <c r="A856" s="16" t="n"/>
      <c r="B856" s="16" t="n"/>
      <c r="C856" s="17" t="n"/>
      <c r="D856" s="17" t="n"/>
      <c r="E856" s="17" t="n"/>
      <c r="F856" s="17" t="n"/>
      <c r="G856" s="8" t="n"/>
      <c r="H856" s="5">
        <f>IF(A856="","",IF(B856="","Previsto","Realizado"))</f>
        <v/>
      </c>
    </row>
    <row r="857">
      <c r="A857" s="16" t="n"/>
      <c r="B857" s="16" t="n"/>
      <c r="C857" s="17" t="n"/>
      <c r="D857" s="17" t="n"/>
      <c r="E857" s="17" t="n"/>
      <c r="F857" s="17" t="n"/>
      <c r="G857" s="8" t="n"/>
      <c r="H857" s="5">
        <f>IF(A857="","",IF(B857="","Previsto","Realizado"))</f>
        <v/>
      </c>
    </row>
    <row r="858">
      <c r="A858" s="16" t="n"/>
      <c r="B858" s="16" t="n"/>
      <c r="C858" s="17" t="n"/>
      <c r="D858" s="17" t="n"/>
      <c r="E858" s="17" t="n"/>
      <c r="F858" s="17" t="n"/>
      <c r="G858" s="8" t="n"/>
      <c r="H858" s="5">
        <f>IF(A858="","",IF(B858="","Previsto","Realizado"))</f>
        <v/>
      </c>
    </row>
    <row r="859">
      <c r="A859" s="16" t="n"/>
      <c r="B859" s="16" t="n"/>
      <c r="C859" s="17" t="n"/>
      <c r="D859" s="17" t="n"/>
      <c r="E859" s="17" t="n"/>
      <c r="F859" s="17" t="n"/>
      <c r="G859" s="8" t="n"/>
      <c r="H859" s="5">
        <f>IF(A859="","",IF(B859="","Previsto","Realizado"))</f>
        <v/>
      </c>
    </row>
    <row r="860">
      <c r="A860" s="16" t="n"/>
      <c r="B860" s="16" t="n"/>
      <c r="C860" s="17" t="n"/>
      <c r="D860" s="17" t="n"/>
      <c r="E860" s="17" t="n"/>
      <c r="F860" s="17" t="n"/>
      <c r="G860" s="8" t="n"/>
      <c r="H860" s="5">
        <f>IF(A860="","",IF(B860="","Previsto","Realizado"))</f>
        <v/>
      </c>
    </row>
    <row r="861">
      <c r="A861" s="16" t="n"/>
      <c r="B861" s="16" t="n"/>
      <c r="C861" s="17" t="n"/>
      <c r="D861" s="17" t="n"/>
      <c r="E861" s="17" t="n"/>
      <c r="F861" s="17" t="n"/>
      <c r="G861" s="8" t="n"/>
      <c r="H861" s="5">
        <f>IF(A861="","",IF(B861="","Previsto","Realizado"))</f>
        <v/>
      </c>
    </row>
    <row r="862">
      <c r="A862" s="16" t="n"/>
      <c r="B862" s="16" t="n"/>
      <c r="C862" s="17" t="n"/>
      <c r="D862" s="17" t="n"/>
      <c r="E862" s="17" t="n"/>
      <c r="F862" s="17" t="n"/>
      <c r="G862" s="8" t="n"/>
      <c r="H862" s="5">
        <f>IF(A862="","",IF(B862="","Previsto","Realizado"))</f>
        <v/>
      </c>
    </row>
    <row r="863">
      <c r="A863" s="16" t="n"/>
      <c r="B863" s="16" t="n"/>
      <c r="C863" s="17" t="n"/>
      <c r="D863" s="17" t="n"/>
      <c r="E863" s="17" t="n"/>
      <c r="F863" s="17" t="n"/>
      <c r="G863" s="8" t="n"/>
      <c r="H863" s="5">
        <f>IF(A863="","",IF(B863="","Previsto","Realizado"))</f>
        <v/>
      </c>
    </row>
    <row r="864">
      <c r="A864" s="16" t="n"/>
      <c r="B864" s="16" t="n"/>
      <c r="C864" s="17" t="n"/>
      <c r="D864" s="17" t="n"/>
      <c r="E864" s="17" t="n"/>
      <c r="F864" s="17" t="n"/>
      <c r="G864" s="8" t="n"/>
      <c r="H864" s="5">
        <f>IF(A864="","",IF(B864="","Previsto","Realizado"))</f>
        <v/>
      </c>
    </row>
    <row r="865">
      <c r="A865" s="16" t="n"/>
      <c r="B865" s="16" t="n"/>
      <c r="C865" s="17" t="n"/>
      <c r="D865" s="17" t="n"/>
      <c r="E865" s="17" t="n"/>
      <c r="F865" s="17" t="n"/>
      <c r="G865" s="8" t="n"/>
      <c r="H865" s="5">
        <f>IF(A865="","",IF(B865="","Previsto","Realizado"))</f>
        <v/>
      </c>
    </row>
    <row r="866">
      <c r="A866" s="16" t="n"/>
      <c r="B866" s="16" t="n"/>
      <c r="C866" s="17" t="n"/>
      <c r="D866" s="17" t="n"/>
      <c r="E866" s="17" t="n"/>
      <c r="F866" s="17" t="n"/>
      <c r="G866" s="8" t="n"/>
      <c r="H866" s="5">
        <f>IF(A866="","",IF(B866="","Previsto","Realizado"))</f>
        <v/>
      </c>
    </row>
    <row r="867">
      <c r="A867" s="16" t="n"/>
      <c r="B867" s="16" t="n"/>
      <c r="C867" s="17" t="n"/>
      <c r="D867" s="17" t="n"/>
      <c r="E867" s="17" t="n"/>
      <c r="F867" s="17" t="n"/>
      <c r="G867" s="8" t="n"/>
      <c r="H867" s="5">
        <f>IF(A867="","",IF(B867="","Previsto","Realizado"))</f>
        <v/>
      </c>
    </row>
    <row r="868">
      <c r="A868" s="16" t="n"/>
      <c r="B868" s="16" t="n"/>
      <c r="C868" s="17" t="n"/>
      <c r="D868" s="17" t="n"/>
      <c r="E868" s="17" t="n"/>
      <c r="F868" s="17" t="n"/>
      <c r="G868" s="8" t="n"/>
      <c r="H868" s="5">
        <f>IF(A868="","",IF(B868="","Previsto","Realizado"))</f>
        <v/>
      </c>
    </row>
    <row r="869">
      <c r="A869" s="16" t="n"/>
      <c r="B869" s="16" t="n"/>
      <c r="C869" s="17" t="n"/>
      <c r="D869" s="17" t="n"/>
      <c r="E869" s="17" t="n"/>
      <c r="F869" s="17" t="n"/>
      <c r="G869" s="8" t="n"/>
      <c r="H869" s="5">
        <f>IF(A869="","",IF(B869="","Previsto","Realizado"))</f>
        <v/>
      </c>
    </row>
    <row r="870">
      <c r="A870" s="16" t="n"/>
      <c r="B870" s="16" t="n"/>
      <c r="C870" s="17" t="n"/>
      <c r="D870" s="17" t="n"/>
      <c r="E870" s="17" t="n"/>
      <c r="F870" s="17" t="n"/>
      <c r="G870" s="8" t="n"/>
      <c r="H870" s="5">
        <f>IF(A870="","",IF(B870="","Previsto","Realizado"))</f>
        <v/>
      </c>
    </row>
    <row r="871">
      <c r="A871" s="16" t="n"/>
      <c r="B871" s="16" t="n"/>
      <c r="C871" s="17" t="n"/>
      <c r="D871" s="17" t="n"/>
      <c r="E871" s="17" t="n"/>
      <c r="F871" s="17" t="n"/>
      <c r="G871" s="8" t="n"/>
      <c r="H871" s="5">
        <f>IF(A871="","",IF(B871="","Previsto","Realizado"))</f>
        <v/>
      </c>
    </row>
    <row r="872">
      <c r="A872" s="16" t="n"/>
      <c r="B872" s="16" t="n"/>
      <c r="C872" s="17" t="n"/>
      <c r="D872" s="17" t="n"/>
      <c r="E872" s="17" t="n"/>
      <c r="F872" s="17" t="n"/>
      <c r="G872" s="8" t="n"/>
      <c r="H872" s="5">
        <f>IF(A872="","",IF(B872="","Previsto","Realizado"))</f>
        <v/>
      </c>
    </row>
    <row r="873">
      <c r="A873" s="16" t="n"/>
      <c r="B873" s="16" t="n"/>
      <c r="C873" s="17" t="n"/>
      <c r="D873" s="17" t="n"/>
      <c r="E873" s="17" t="n"/>
      <c r="F873" s="17" t="n"/>
      <c r="G873" s="8" t="n"/>
      <c r="H873" s="5">
        <f>IF(A873="","",IF(B873="","Previsto","Realizado"))</f>
        <v/>
      </c>
    </row>
    <row r="874">
      <c r="A874" s="16" t="n"/>
      <c r="B874" s="16" t="n"/>
      <c r="C874" s="17" t="n"/>
      <c r="D874" s="17" t="n"/>
      <c r="E874" s="17" t="n"/>
      <c r="F874" s="17" t="n"/>
      <c r="G874" s="8" t="n"/>
      <c r="H874" s="5">
        <f>IF(A874="","",IF(B874="","Previsto","Realizado"))</f>
        <v/>
      </c>
    </row>
    <row r="875">
      <c r="A875" s="16" t="n"/>
      <c r="B875" s="16" t="n"/>
      <c r="C875" s="17" t="n"/>
      <c r="D875" s="17" t="n"/>
      <c r="E875" s="17" t="n"/>
      <c r="F875" s="17" t="n"/>
      <c r="G875" s="8" t="n"/>
      <c r="H875" s="5">
        <f>IF(A875="","",IF(B875="","Previsto","Realizado"))</f>
        <v/>
      </c>
    </row>
    <row r="876">
      <c r="A876" s="16" t="n"/>
      <c r="B876" s="16" t="n"/>
      <c r="C876" s="17" t="n"/>
      <c r="D876" s="17" t="n"/>
      <c r="E876" s="17" t="n"/>
      <c r="F876" s="17" t="n"/>
      <c r="G876" s="8" t="n"/>
      <c r="H876" s="5">
        <f>IF(A876="","",IF(B876="","Previsto","Realizado"))</f>
        <v/>
      </c>
    </row>
    <row r="877">
      <c r="A877" s="16" t="n"/>
      <c r="B877" s="16" t="n"/>
      <c r="C877" s="17" t="n"/>
      <c r="D877" s="17" t="n"/>
      <c r="E877" s="17" t="n"/>
      <c r="F877" s="17" t="n"/>
      <c r="G877" s="8" t="n"/>
      <c r="H877" s="5">
        <f>IF(A877="","",IF(B877="","Previsto","Realizado"))</f>
        <v/>
      </c>
    </row>
    <row r="878">
      <c r="A878" s="16" t="n"/>
      <c r="B878" s="16" t="n"/>
      <c r="C878" s="17" t="n"/>
      <c r="D878" s="17" t="n"/>
      <c r="E878" s="17" t="n"/>
      <c r="F878" s="17" t="n"/>
      <c r="G878" s="8" t="n"/>
      <c r="H878" s="5">
        <f>IF(A878="","",IF(B878="","Previsto","Realizado"))</f>
        <v/>
      </c>
    </row>
    <row r="879">
      <c r="A879" s="16" t="n"/>
      <c r="B879" s="16" t="n"/>
      <c r="C879" s="17" t="n"/>
      <c r="D879" s="17" t="n"/>
      <c r="E879" s="17" t="n"/>
      <c r="F879" s="17" t="n"/>
      <c r="G879" s="8" t="n"/>
      <c r="H879" s="5">
        <f>IF(A879="","",IF(B879="","Previsto","Realizado"))</f>
        <v/>
      </c>
    </row>
    <row r="880">
      <c r="A880" s="16" t="n"/>
      <c r="B880" s="16" t="n"/>
      <c r="C880" s="17" t="n"/>
      <c r="D880" s="17" t="n"/>
      <c r="E880" s="17" t="n"/>
      <c r="F880" s="17" t="n"/>
      <c r="G880" s="8" t="n"/>
      <c r="H880" s="5">
        <f>IF(A880="","",IF(B880="","Previsto","Realizado"))</f>
        <v/>
      </c>
    </row>
    <row r="881">
      <c r="A881" s="16" t="n"/>
      <c r="B881" s="16" t="n"/>
      <c r="C881" s="17" t="n"/>
      <c r="D881" s="17" t="n"/>
      <c r="E881" s="17" t="n"/>
      <c r="F881" s="17" t="n"/>
      <c r="G881" s="8" t="n"/>
      <c r="H881" s="5">
        <f>IF(A881="","",IF(B881="","Previsto","Realizado"))</f>
        <v/>
      </c>
    </row>
    <row r="882">
      <c r="A882" s="16" t="n"/>
      <c r="B882" s="16" t="n"/>
      <c r="C882" s="17" t="n"/>
      <c r="D882" s="17" t="n"/>
      <c r="E882" s="17" t="n"/>
      <c r="F882" s="17" t="n"/>
      <c r="G882" s="8" t="n"/>
      <c r="H882" s="5">
        <f>IF(A882="","",IF(B882="","Previsto","Realizado"))</f>
        <v/>
      </c>
    </row>
    <row r="883">
      <c r="A883" s="16" t="n"/>
      <c r="B883" s="16" t="n"/>
      <c r="C883" s="17" t="n"/>
      <c r="D883" s="17" t="n"/>
      <c r="E883" s="17" t="n"/>
      <c r="F883" s="17" t="n"/>
      <c r="G883" s="8" t="n"/>
      <c r="H883" s="5">
        <f>IF(A883="","",IF(B883="","Previsto","Realizado"))</f>
        <v/>
      </c>
    </row>
    <row r="884">
      <c r="A884" s="16" t="n"/>
      <c r="B884" s="16" t="n"/>
      <c r="C884" s="17" t="n"/>
      <c r="D884" s="17" t="n"/>
      <c r="E884" s="17" t="n"/>
      <c r="F884" s="17" t="n"/>
      <c r="G884" s="8" t="n"/>
      <c r="H884" s="5">
        <f>IF(A884="","",IF(B884="","Previsto","Realizado"))</f>
        <v/>
      </c>
    </row>
    <row r="885">
      <c r="A885" s="16" t="n"/>
      <c r="B885" s="16" t="n"/>
      <c r="C885" s="17" t="n"/>
      <c r="D885" s="17" t="n"/>
      <c r="E885" s="17" t="n"/>
      <c r="F885" s="17" t="n"/>
      <c r="G885" s="8" t="n"/>
      <c r="H885" s="5">
        <f>IF(A885="","",IF(B885="","Previsto","Realizado"))</f>
        <v/>
      </c>
    </row>
    <row r="886">
      <c r="A886" s="16" t="n"/>
      <c r="B886" s="16" t="n"/>
      <c r="C886" s="17" t="n"/>
      <c r="D886" s="17" t="n"/>
      <c r="E886" s="17" t="n"/>
      <c r="F886" s="17" t="n"/>
      <c r="G886" s="8" t="n"/>
      <c r="H886" s="5">
        <f>IF(A886="","",IF(B886="","Previsto","Realizado"))</f>
        <v/>
      </c>
    </row>
    <row r="887">
      <c r="A887" s="16" t="n"/>
      <c r="B887" s="16" t="n"/>
      <c r="C887" s="17" t="n"/>
      <c r="D887" s="17" t="n"/>
      <c r="E887" s="17" t="n"/>
      <c r="F887" s="17" t="n"/>
      <c r="G887" s="8" t="n"/>
      <c r="H887" s="5">
        <f>IF(A887="","",IF(B887="","Previsto","Realizado"))</f>
        <v/>
      </c>
    </row>
    <row r="888">
      <c r="A888" s="16" t="n"/>
      <c r="B888" s="16" t="n"/>
      <c r="C888" s="17" t="n"/>
      <c r="D888" s="17" t="n"/>
      <c r="E888" s="17" t="n"/>
      <c r="F888" s="17" t="n"/>
      <c r="G888" s="8" t="n"/>
      <c r="H888" s="5">
        <f>IF(A888="","",IF(B888="","Previsto","Realizado"))</f>
        <v/>
      </c>
    </row>
    <row r="889">
      <c r="A889" s="16" t="n"/>
      <c r="B889" s="16" t="n"/>
      <c r="C889" s="17" t="n"/>
      <c r="D889" s="17" t="n"/>
      <c r="E889" s="17" t="n"/>
      <c r="F889" s="17" t="n"/>
      <c r="G889" s="8" t="n"/>
      <c r="H889" s="5">
        <f>IF(A889="","",IF(B889="","Previsto","Realizado"))</f>
        <v/>
      </c>
    </row>
    <row r="890">
      <c r="A890" s="16" t="n"/>
      <c r="B890" s="16" t="n"/>
      <c r="C890" s="17" t="n"/>
      <c r="D890" s="17" t="n"/>
      <c r="E890" s="17" t="n"/>
      <c r="F890" s="17" t="n"/>
      <c r="G890" s="8" t="n"/>
      <c r="H890" s="5">
        <f>IF(A890="","",IF(B890="","Previsto","Realizado"))</f>
        <v/>
      </c>
    </row>
    <row r="891">
      <c r="A891" s="16" t="n"/>
      <c r="B891" s="16" t="n"/>
      <c r="C891" s="17" t="n"/>
      <c r="D891" s="17" t="n"/>
      <c r="E891" s="17" t="n"/>
      <c r="F891" s="17" t="n"/>
      <c r="G891" s="8" t="n"/>
      <c r="H891" s="5">
        <f>IF(A891="","",IF(B891="","Previsto","Realizado"))</f>
        <v/>
      </c>
    </row>
    <row r="892">
      <c r="A892" s="16" t="n"/>
      <c r="B892" s="16" t="n"/>
      <c r="C892" s="17" t="n"/>
      <c r="D892" s="17" t="n"/>
      <c r="E892" s="17" t="n"/>
      <c r="F892" s="17" t="n"/>
      <c r="G892" s="8" t="n"/>
      <c r="H892" s="5">
        <f>IF(A892="","",IF(B892="","Previsto","Realizado"))</f>
        <v/>
      </c>
    </row>
    <row r="893">
      <c r="A893" s="16" t="n"/>
      <c r="B893" s="16" t="n"/>
      <c r="C893" s="17" t="n"/>
      <c r="D893" s="17" t="n"/>
      <c r="E893" s="17" t="n"/>
      <c r="F893" s="17" t="n"/>
      <c r="G893" s="8" t="n"/>
      <c r="H893" s="5">
        <f>IF(A893="","",IF(B893="","Previsto","Realizado"))</f>
        <v/>
      </c>
    </row>
    <row r="894">
      <c r="A894" s="16" t="n"/>
      <c r="B894" s="16" t="n"/>
      <c r="C894" s="17" t="n"/>
      <c r="D894" s="17" t="n"/>
      <c r="E894" s="17" t="n"/>
      <c r="F894" s="17" t="n"/>
      <c r="G894" s="8" t="n"/>
      <c r="H894" s="5">
        <f>IF(A894="","",IF(B894="","Previsto","Realizado"))</f>
        <v/>
      </c>
    </row>
    <row r="895">
      <c r="A895" s="16" t="n"/>
      <c r="B895" s="16" t="n"/>
      <c r="C895" s="17" t="n"/>
      <c r="D895" s="17" t="n"/>
      <c r="E895" s="17" t="n"/>
      <c r="F895" s="17" t="n"/>
      <c r="G895" s="8" t="n"/>
      <c r="H895" s="5">
        <f>IF(A895="","",IF(B895="","Previsto","Realizado"))</f>
        <v/>
      </c>
    </row>
    <row r="896">
      <c r="A896" s="16" t="n"/>
      <c r="B896" s="16" t="n"/>
      <c r="C896" s="17" t="n"/>
      <c r="D896" s="17" t="n"/>
      <c r="E896" s="17" t="n"/>
      <c r="F896" s="17" t="n"/>
      <c r="G896" s="8" t="n"/>
      <c r="H896" s="5">
        <f>IF(A896="","",IF(B896="","Previsto","Realizado"))</f>
        <v/>
      </c>
    </row>
    <row r="897">
      <c r="A897" s="16" t="n"/>
      <c r="B897" s="16" t="n"/>
      <c r="C897" s="17" t="n"/>
      <c r="D897" s="17" t="n"/>
      <c r="E897" s="17" t="n"/>
      <c r="F897" s="17" t="n"/>
      <c r="G897" s="8" t="n"/>
      <c r="H897" s="5">
        <f>IF(A897="","",IF(B897="","Previsto","Realizado"))</f>
        <v/>
      </c>
    </row>
    <row r="898">
      <c r="A898" s="16" t="n"/>
      <c r="B898" s="16" t="n"/>
      <c r="C898" s="17" t="n"/>
      <c r="D898" s="17" t="n"/>
      <c r="E898" s="17" t="n"/>
      <c r="F898" s="17" t="n"/>
      <c r="G898" s="8" t="n"/>
      <c r="H898" s="5">
        <f>IF(A898="","",IF(B898="","Previsto","Realizado"))</f>
        <v/>
      </c>
    </row>
    <row r="899">
      <c r="A899" s="16" t="n"/>
      <c r="B899" s="16" t="n"/>
      <c r="C899" s="17" t="n"/>
      <c r="D899" s="17" t="n"/>
      <c r="E899" s="17" t="n"/>
      <c r="F899" s="17" t="n"/>
      <c r="G899" s="8" t="n"/>
      <c r="H899" s="5">
        <f>IF(A899="","",IF(B899="","Previsto","Realizado"))</f>
        <v/>
      </c>
    </row>
    <row r="900">
      <c r="A900" s="16" t="n"/>
      <c r="B900" s="16" t="n"/>
      <c r="C900" s="17" t="n"/>
      <c r="D900" s="17" t="n"/>
      <c r="E900" s="17" t="n"/>
      <c r="F900" s="17" t="n"/>
      <c r="G900" s="8" t="n"/>
      <c r="H900" s="5">
        <f>IF(A900="","",IF(B900="","Previsto","Realizado"))</f>
        <v/>
      </c>
    </row>
    <row r="901">
      <c r="A901" s="16" t="n"/>
      <c r="B901" s="16" t="n"/>
      <c r="C901" s="17" t="n"/>
      <c r="D901" s="17" t="n"/>
      <c r="E901" s="17" t="n"/>
      <c r="F901" s="17" t="n"/>
      <c r="G901" s="8" t="n"/>
      <c r="H901" s="5">
        <f>IF(A901="","",IF(B901="","Previsto","Realizado"))</f>
        <v/>
      </c>
    </row>
    <row r="902">
      <c r="A902" s="16" t="n"/>
      <c r="B902" s="16" t="n"/>
      <c r="C902" s="17" t="n"/>
      <c r="D902" s="17" t="n"/>
      <c r="E902" s="17" t="n"/>
      <c r="F902" s="17" t="n"/>
      <c r="G902" s="8" t="n"/>
      <c r="H902" s="5">
        <f>IF(A902="","",IF(B902="","Previsto","Realizado"))</f>
        <v/>
      </c>
    </row>
    <row r="903">
      <c r="A903" s="16" t="n"/>
      <c r="B903" s="16" t="n"/>
      <c r="C903" s="17" t="n"/>
      <c r="D903" s="17" t="n"/>
      <c r="E903" s="17" t="n"/>
      <c r="F903" s="17" t="n"/>
      <c r="G903" s="8" t="n"/>
      <c r="H903" s="5">
        <f>IF(A903="","",IF(B903="","Previsto","Realizado"))</f>
        <v/>
      </c>
    </row>
    <row r="904">
      <c r="A904" s="16" t="n"/>
      <c r="B904" s="16" t="n"/>
      <c r="C904" s="17" t="n"/>
      <c r="D904" s="17" t="n"/>
      <c r="E904" s="17" t="n"/>
      <c r="F904" s="17" t="n"/>
      <c r="G904" s="8" t="n"/>
      <c r="H904" s="5">
        <f>IF(A904="","",IF(B904="","Previsto","Realizado"))</f>
        <v/>
      </c>
    </row>
    <row r="905">
      <c r="A905" s="16" t="n"/>
      <c r="B905" s="16" t="n"/>
      <c r="C905" s="17" t="n"/>
      <c r="D905" s="17" t="n"/>
      <c r="E905" s="17" t="n"/>
      <c r="F905" s="17" t="n"/>
      <c r="G905" s="8" t="n"/>
      <c r="H905" s="5">
        <f>IF(A905="","",IF(B905="","Previsto","Realizado"))</f>
        <v/>
      </c>
    </row>
    <row r="906">
      <c r="A906" s="16" t="n"/>
      <c r="B906" s="16" t="n"/>
      <c r="C906" s="17" t="n"/>
      <c r="D906" s="17" t="n"/>
      <c r="E906" s="17" t="n"/>
      <c r="F906" s="17" t="n"/>
      <c r="G906" s="8" t="n"/>
      <c r="H906" s="5">
        <f>IF(A906="","",IF(B906="","Previsto","Realizado"))</f>
        <v/>
      </c>
    </row>
    <row r="907">
      <c r="A907" s="16" t="n"/>
      <c r="B907" s="16" t="n"/>
      <c r="C907" s="17" t="n"/>
      <c r="D907" s="17" t="n"/>
      <c r="E907" s="17" t="n"/>
      <c r="F907" s="17" t="n"/>
      <c r="G907" s="8" t="n"/>
      <c r="H907" s="5">
        <f>IF(A907="","",IF(B907="","Previsto","Realizado"))</f>
        <v/>
      </c>
    </row>
    <row r="908">
      <c r="A908" s="16" t="n"/>
      <c r="B908" s="16" t="n"/>
      <c r="C908" s="17" t="n"/>
      <c r="D908" s="17" t="n"/>
      <c r="E908" s="17" t="n"/>
      <c r="F908" s="17" t="n"/>
      <c r="G908" s="8" t="n"/>
      <c r="H908" s="5">
        <f>IF(A908="","",IF(B908="","Previsto","Realizado"))</f>
        <v/>
      </c>
    </row>
    <row r="909">
      <c r="A909" s="16" t="n"/>
      <c r="B909" s="16" t="n"/>
      <c r="C909" s="17" t="n"/>
      <c r="D909" s="17" t="n"/>
      <c r="E909" s="17" t="n"/>
      <c r="F909" s="17" t="n"/>
      <c r="G909" s="8" t="n"/>
      <c r="H909" s="5">
        <f>IF(A909="","",IF(B909="","Previsto","Realizado"))</f>
        <v/>
      </c>
    </row>
    <row r="910">
      <c r="A910" s="16" t="n"/>
      <c r="B910" s="16" t="n"/>
      <c r="C910" s="17" t="n"/>
      <c r="D910" s="17" t="n"/>
      <c r="E910" s="17" t="n"/>
      <c r="F910" s="17" t="n"/>
      <c r="G910" s="8" t="n"/>
      <c r="H910" s="5">
        <f>IF(A910="","",IF(B910="","Previsto","Realizado"))</f>
        <v/>
      </c>
    </row>
    <row r="911">
      <c r="A911" s="16" t="n"/>
      <c r="B911" s="16" t="n"/>
      <c r="C911" s="17" t="n"/>
      <c r="D911" s="17" t="n"/>
      <c r="E911" s="17" t="n"/>
      <c r="F911" s="17" t="n"/>
      <c r="G911" s="8" t="n"/>
      <c r="H911" s="5">
        <f>IF(A911="","",IF(B911="","Previsto","Realizado"))</f>
        <v/>
      </c>
    </row>
    <row r="912">
      <c r="A912" s="16" t="n"/>
      <c r="B912" s="16" t="n"/>
      <c r="C912" s="17" t="n"/>
      <c r="D912" s="17" t="n"/>
      <c r="E912" s="17" t="n"/>
      <c r="F912" s="17" t="n"/>
      <c r="G912" s="8" t="n"/>
      <c r="H912" s="5">
        <f>IF(A912="","",IF(B912="","Previsto","Realizado"))</f>
        <v/>
      </c>
    </row>
    <row r="913">
      <c r="A913" s="16" t="n"/>
      <c r="B913" s="16" t="n"/>
      <c r="C913" s="17" t="n"/>
      <c r="D913" s="17" t="n"/>
      <c r="E913" s="17" t="n"/>
      <c r="F913" s="17" t="n"/>
      <c r="G913" s="8" t="n"/>
      <c r="H913" s="5">
        <f>IF(A913="","",IF(B913="","Previsto","Realizado"))</f>
        <v/>
      </c>
    </row>
    <row r="914">
      <c r="A914" s="16" t="n"/>
      <c r="B914" s="16" t="n"/>
      <c r="C914" s="17" t="n"/>
      <c r="D914" s="17" t="n"/>
      <c r="E914" s="17" t="n"/>
      <c r="F914" s="17" t="n"/>
      <c r="G914" s="8" t="n"/>
      <c r="H914" s="5">
        <f>IF(A914="","",IF(B914="","Previsto","Realizado"))</f>
        <v/>
      </c>
    </row>
    <row r="915">
      <c r="A915" s="16" t="n"/>
      <c r="B915" s="16" t="n"/>
      <c r="C915" s="17" t="n"/>
      <c r="D915" s="17" t="n"/>
      <c r="E915" s="17" t="n"/>
      <c r="F915" s="17" t="n"/>
      <c r="G915" s="8" t="n"/>
      <c r="H915" s="5">
        <f>IF(A915="","",IF(B915="","Previsto","Realizado"))</f>
        <v/>
      </c>
    </row>
    <row r="916">
      <c r="A916" s="16" t="n"/>
      <c r="B916" s="16" t="n"/>
      <c r="C916" s="17" t="n"/>
      <c r="D916" s="17" t="n"/>
      <c r="E916" s="17" t="n"/>
      <c r="F916" s="17" t="n"/>
      <c r="G916" s="8" t="n"/>
      <c r="H916" s="5">
        <f>IF(A916="","",IF(B916="","Previsto","Realizado"))</f>
        <v/>
      </c>
    </row>
    <row r="917">
      <c r="A917" s="16" t="n"/>
      <c r="B917" s="16" t="n"/>
      <c r="C917" s="17" t="n"/>
      <c r="D917" s="17" t="n"/>
      <c r="E917" s="17" t="n"/>
      <c r="F917" s="17" t="n"/>
      <c r="G917" s="8" t="n"/>
      <c r="H917" s="5">
        <f>IF(A917="","",IF(B917="","Previsto","Realizado"))</f>
        <v/>
      </c>
    </row>
    <row r="918">
      <c r="A918" s="16" t="n"/>
      <c r="B918" s="16" t="n"/>
      <c r="C918" s="17" t="n"/>
      <c r="D918" s="17" t="n"/>
      <c r="E918" s="17" t="n"/>
      <c r="F918" s="17" t="n"/>
      <c r="G918" s="8" t="n"/>
      <c r="H918" s="5">
        <f>IF(A918="","",IF(B918="","Previsto","Realizado"))</f>
        <v/>
      </c>
    </row>
    <row r="919">
      <c r="A919" s="16" t="n"/>
      <c r="B919" s="16" t="n"/>
      <c r="C919" s="17" t="n"/>
      <c r="D919" s="17" t="n"/>
      <c r="E919" s="17" t="n"/>
      <c r="F919" s="17" t="n"/>
      <c r="G919" s="8" t="n"/>
      <c r="H919" s="5">
        <f>IF(A919="","",IF(B919="","Previsto","Realizado"))</f>
        <v/>
      </c>
    </row>
    <row r="920">
      <c r="A920" s="16" t="n"/>
      <c r="B920" s="16" t="n"/>
      <c r="C920" s="17" t="n"/>
      <c r="D920" s="17" t="n"/>
      <c r="E920" s="17" t="n"/>
      <c r="F920" s="17" t="n"/>
      <c r="G920" s="8" t="n"/>
      <c r="H920" s="5">
        <f>IF(A920="","",IF(B920="","Previsto","Realizado"))</f>
        <v/>
      </c>
    </row>
    <row r="921">
      <c r="A921" s="16" t="n"/>
      <c r="B921" s="16" t="n"/>
      <c r="C921" s="17" t="n"/>
      <c r="D921" s="17" t="n"/>
      <c r="E921" s="17" t="n"/>
      <c r="F921" s="17" t="n"/>
      <c r="G921" s="8" t="n"/>
      <c r="H921" s="5">
        <f>IF(A921="","",IF(B921="","Previsto","Realizado"))</f>
        <v/>
      </c>
    </row>
    <row r="922">
      <c r="A922" s="16" t="n"/>
      <c r="B922" s="16" t="n"/>
      <c r="C922" s="17" t="n"/>
      <c r="D922" s="17" t="n"/>
      <c r="E922" s="17" t="n"/>
      <c r="F922" s="17" t="n"/>
      <c r="G922" s="8" t="n"/>
      <c r="H922" s="5">
        <f>IF(A922="","",IF(B922="","Previsto","Realizado"))</f>
        <v/>
      </c>
    </row>
    <row r="923">
      <c r="A923" s="16" t="n"/>
      <c r="B923" s="16" t="n"/>
      <c r="C923" s="17" t="n"/>
      <c r="D923" s="17" t="n"/>
      <c r="E923" s="17" t="n"/>
      <c r="F923" s="17" t="n"/>
      <c r="G923" s="8" t="n"/>
      <c r="H923" s="5">
        <f>IF(A923="","",IF(B923="","Previsto","Realizado"))</f>
        <v/>
      </c>
    </row>
    <row r="924">
      <c r="A924" s="16" t="n"/>
      <c r="B924" s="16" t="n"/>
      <c r="C924" s="17" t="n"/>
      <c r="D924" s="17" t="n"/>
      <c r="E924" s="17" t="n"/>
      <c r="F924" s="17" t="n"/>
      <c r="G924" s="8" t="n"/>
      <c r="H924" s="5">
        <f>IF(A924="","",IF(B924="","Previsto","Realizado"))</f>
        <v/>
      </c>
    </row>
    <row r="925">
      <c r="A925" s="16" t="n"/>
      <c r="B925" s="16" t="n"/>
      <c r="C925" s="17" t="n"/>
      <c r="D925" s="17" t="n"/>
      <c r="E925" s="17" t="n"/>
      <c r="F925" s="17" t="n"/>
      <c r="G925" s="8" t="n"/>
      <c r="H925" s="5">
        <f>IF(A925="","",IF(B925="","Previsto","Realizado"))</f>
        <v/>
      </c>
    </row>
    <row r="926">
      <c r="A926" s="16" t="n"/>
      <c r="B926" s="16" t="n"/>
      <c r="C926" s="17" t="n"/>
      <c r="D926" s="17" t="n"/>
      <c r="E926" s="17" t="n"/>
      <c r="F926" s="17" t="n"/>
      <c r="G926" s="8" t="n"/>
      <c r="H926" s="5">
        <f>IF(A926="","",IF(B926="","Previsto","Realizado"))</f>
        <v/>
      </c>
    </row>
    <row r="927">
      <c r="A927" s="16" t="n"/>
      <c r="B927" s="16" t="n"/>
      <c r="C927" s="17" t="n"/>
      <c r="D927" s="17" t="n"/>
      <c r="E927" s="17" t="n"/>
      <c r="F927" s="17" t="n"/>
      <c r="G927" s="8" t="n"/>
      <c r="H927" s="5">
        <f>IF(A927="","",IF(B927="","Previsto","Realizado"))</f>
        <v/>
      </c>
    </row>
    <row r="928">
      <c r="A928" s="16" t="n"/>
      <c r="B928" s="16" t="n"/>
      <c r="C928" s="17" t="n"/>
      <c r="D928" s="17" t="n"/>
      <c r="E928" s="17" t="n"/>
      <c r="F928" s="17" t="n"/>
      <c r="G928" s="8" t="n"/>
      <c r="H928" s="5">
        <f>IF(A928="","",IF(B928="","Previsto","Realizado"))</f>
        <v/>
      </c>
    </row>
    <row r="929">
      <c r="A929" s="16" t="n"/>
      <c r="B929" s="16" t="n"/>
      <c r="C929" s="17" t="n"/>
      <c r="D929" s="17" t="n"/>
      <c r="E929" s="17" t="n"/>
      <c r="F929" s="17" t="n"/>
      <c r="G929" s="8" t="n"/>
      <c r="H929" s="5">
        <f>IF(A929="","",IF(B929="","Previsto","Realizado"))</f>
        <v/>
      </c>
    </row>
    <row r="930">
      <c r="A930" s="16" t="n"/>
      <c r="B930" s="16" t="n"/>
      <c r="C930" s="17" t="n"/>
      <c r="D930" s="17" t="n"/>
      <c r="E930" s="17" t="n"/>
      <c r="F930" s="17" t="n"/>
      <c r="G930" s="8" t="n"/>
      <c r="H930" s="5">
        <f>IF(A930="","",IF(B930="","Previsto","Realizado"))</f>
        <v/>
      </c>
    </row>
    <row r="931">
      <c r="A931" s="16" t="n"/>
      <c r="B931" s="16" t="n"/>
      <c r="C931" s="17" t="n"/>
      <c r="D931" s="17" t="n"/>
      <c r="E931" s="17" t="n"/>
      <c r="F931" s="17" t="n"/>
      <c r="G931" s="8" t="n"/>
      <c r="H931" s="5">
        <f>IF(A931="","",IF(B931="","Previsto","Realizado"))</f>
        <v/>
      </c>
    </row>
    <row r="932">
      <c r="A932" s="16" t="n"/>
      <c r="B932" s="16" t="n"/>
      <c r="C932" s="17" t="n"/>
      <c r="D932" s="17" t="n"/>
      <c r="E932" s="17" t="n"/>
      <c r="F932" s="17" t="n"/>
      <c r="G932" s="8" t="n"/>
      <c r="H932" s="5">
        <f>IF(A932="","",IF(B932="","Previsto","Realizado"))</f>
        <v/>
      </c>
    </row>
    <row r="933">
      <c r="A933" s="16" t="n"/>
      <c r="B933" s="16" t="n"/>
      <c r="C933" s="17" t="n"/>
      <c r="D933" s="17" t="n"/>
      <c r="E933" s="17" t="n"/>
      <c r="F933" s="17" t="n"/>
      <c r="G933" s="8" t="n"/>
      <c r="H933" s="5">
        <f>IF(A933="","",IF(B933="","Previsto","Realizado"))</f>
        <v/>
      </c>
    </row>
    <row r="934">
      <c r="A934" s="16" t="n"/>
      <c r="B934" s="16" t="n"/>
      <c r="C934" s="17" t="n"/>
      <c r="D934" s="17" t="n"/>
      <c r="E934" s="17" t="n"/>
      <c r="F934" s="17" t="n"/>
      <c r="G934" s="8" t="n"/>
      <c r="H934" s="5">
        <f>IF(A934="","",IF(B934="","Previsto","Realizado"))</f>
        <v/>
      </c>
    </row>
    <row r="935">
      <c r="A935" s="16" t="n"/>
      <c r="B935" s="16" t="n"/>
      <c r="C935" s="17" t="n"/>
      <c r="D935" s="17" t="n"/>
      <c r="E935" s="17" t="n"/>
      <c r="F935" s="17" t="n"/>
      <c r="G935" s="8" t="n"/>
      <c r="H935" s="5">
        <f>IF(A935="","",IF(B935="","Previsto","Realizado"))</f>
        <v/>
      </c>
    </row>
    <row r="936">
      <c r="A936" s="16" t="n"/>
      <c r="B936" s="16" t="n"/>
      <c r="C936" s="17" t="n"/>
      <c r="D936" s="17" t="n"/>
      <c r="E936" s="17" t="n"/>
      <c r="F936" s="17" t="n"/>
      <c r="G936" s="8" t="n"/>
      <c r="H936" s="5">
        <f>IF(A936="","",IF(B936="","Previsto","Realizado"))</f>
        <v/>
      </c>
    </row>
    <row r="937">
      <c r="A937" s="16" t="n"/>
      <c r="B937" s="16" t="n"/>
      <c r="C937" s="17" t="n"/>
      <c r="D937" s="17" t="n"/>
      <c r="E937" s="17" t="n"/>
      <c r="F937" s="17" t="n"/>
      <c r="G937" s="8" t="n"/>
      <c r="H937" s="5">
        <f>IF(A937="","",IF(B937="","Previsto","Realizado"))</f>
        <v/>
      </c>
    </row>
    <row r="938">
      <c r="A938" s="16" t="n"/>
      <c r="B938" s="16" t="n"/>
      <c r="C938" s="17" t="n"/>
      <c r="D938" s="17" t="n"/>
      <c r="E938" s="17" t="n"/>
      <c r="F938" s="17" t="n"/>
      <c r="G938" s="8" t="n"/>
      <c r="H938" s="5">
        <f>IF(A938="","",IF(B938="","Previsto","Realizado"))</f>
        <v/>
      </c>
    </row>
    <row r="939">
      <c r="A939" s="16" t="n"/>
      <c r="B939" s="16" t="n"/>
      <c r="C939" s="17" t="n"/>
      <c r="D939" s="17" t="n"/>
      <c r="E939" s="17" t="n"/>
      <c r="F939" s="17" t="n"/>
      <c r="G939" s="8" t="n"/>
      <c r="H939" s="5">
        <f>IF(A939="","",IF(B939="","Previsto","Realizado"))</f>
        <v/>
      </c>
    </row>
    <row r="940">
      <c r="A940" s="16" t="n"/>
      <c r="B940" s="16" t="n"/>
      <c r="C940" s="17" t="n"/>
      <c r="D940" s="17" t="n"/>
      <c r="E940" s="17" t="n"/>
      <c r="F940" s="17" t="n"/>
      <c r="G940" s="8" t="n"/>
      <c r="H940" s="5">
        <f>IF(A940="","",IF(B940="","Previsto","Realizado"))</f>
        <v/>
      </c>
    </row>
    <row r="941">
      <c r="A941" s="16" t="n"/>
      <c r="B941" s="16" t="n"/>
      <c r="C941" s="17" t="n"/>
      <c r="D941" s="17" t="n"/>
      <c r="E941" s="17" t="n"/>
      <c r="F941" s="17" t="n"/>
      <c r="G941" s="8" t="n"/>
      <c r="H941" s="5">
        <f>IF(A941="","",IF(B941="","Previsto","Realizado"))</f>
        <v/>
      </c>
    </row>
    <row r="942">
      <c r="A942" s="16" t="n"/>
      <c r="B942" s="16" t="n"/>
      <c r="C942" s="17" t="n"/>
      <c r="D942" s="17" t="n"/>
      <c r="E942" s="17" t="n"/>
      <c r="F942" s="17" t="n"/>
      <c r="G942" s="8" t="n"/>
      <c r="H942" s="5">
        <f>IF(A942="","",IF(B942="","Previsto","Realizado"))</f>
        <v/>
      </c>
    </row>
    <row r="943">
      <c r="A943" s="16" t="n"/>
      <c r="B943" s="16" t="n"/>
      <c r="C943" s="17" t="n"/>
      <c r="D943" s="17" t="n"/>
      <c r="E943" s="17" t="n"/>
      <c r="F943" s="17" t="n"/>
      <c r="G943" s="8" t="n"/>
      <c r="H943" s="5">
        <f>IF(A943="","",IF(B943="","Previsto","Realizado"))</f>
        <v/>
      </c>
    </row>
    <row r="944">
      <c r="A944" s="16" t="n"/>
      <c r="B944" s="16" t="n"/>
      <c r="C944" s="17" t="n"/>
      <c r="D944" s="17" t="n"/>
      <c r="E944" s="17" t="n"/>
      <c r="F944" s="17" t="n"/>
      <c r="G944" s="8" t="n"/>
      <c r="H944" s="5">
        <f>IF(A944="","",IF(B944="","Previsto","Realizado"))</f>
        <v/>
      </c>
    </row>
    <row r="945">
      <c r="A945" s="16" t="n"/>
      <c r="B945" s="16" t="n"/>
      <c r="C945" s="17" t="n"/>
      <c r="D945" s="17" t="n"/>
      <c r="E945" s="17" t="n"/>
      <c r="F945" s="17" t="n"/>
      <c r="G945" s="8" t="n"/>
      <c r="H945" s="5">
        <f>IF(A945="","",IF(B945="","Previsto","Realizado"))</f>
        <v/>
      </c>
    </row>
    <row r="946">
      <c r="A946" s="16" t="n"/>
      <c r="B946" s="16" t="n"/>
      <c r="C946" s="17" t="n"/>
      <c r="D946" s="17" t="n"/>
      <c r="E946" s="17" t="n"/>
      <c r="F946" s="17" t="n"/>
      <c r="G946" s="8" t="n"/>
      <c r="H946" s="5">
        <f>IF(A946="","",IF(B946="","Previsto","Realizado"))</f>
        <v/>
      </c>
    </row>
    <row r="947">
      <c r="A947" s="16" t="n"/>
      <c r="B947" s="16" t="n"/>
      <c r="C947" s="17" t="n"/>
      <c r="D947" s="17" t="n"/>
      <c r="E947" s="17" t="n"/>
      <c r="F947" s="17" t="n"/>
      <c r="G947" s="8" t="n"/>
      <c r="H947" s="5">
        <f>IF(A947="","",IF(B947="","Previsto","Realizado"))</f>
        <v/>
      </c>
    </row>
    <row r="948">
      <c r="A948" s="16" t="n"/>
      <c r="B948" s="16" t="n"/>
      <c r="C948" s="17" t="n"/>
      <c r="D948" s="17" t="n"/>
      <c r="E948" s="17" t="n"/>
      <c r="F948" s="17" t="n"/>
      <c r="G948" s="8" t="n"/>
      <c r="H948" s="5">
        <f>IF(A948="","",IF(B948="","Previsto","Realizado"))</f>
        <v/>
      </c>
    </row>
    <row r="949">
      <c r="A949" s="16" t="n"/>
      <c r="B949" s="16" t="n"/>
      <c r="C949" s="17" t="n"/>
      <c r="D949" s="17" t="n"/>
      <c r="E949" s="17" t="n"/>
      <c r="F949" s="17" t="n"/>
      <c r="G949" s="8" t="n"/>
      <c r="H949" s="5">
        <f>IF(A949="","",IF(B949="","Previsto","Realizado"))</f>
        <v/>
      </c>
    </row>
    <row r="950">
      <c r="A950" s="16" t="n"/>
      <c r="B950" s="16" t="n"/>
      <c r="C950" s="17" t="n"/>
      <c r="D950" s="17" t="n"/>
      <c r="E950" s="17" t="n"/>
      <c r="F950" s="17" t="n"/>
      <c r="G950" s="8" t="n"/>
      <c r="H950" s="5">
        <f>IF(A950="","",IF(B950="","Previsto","Realizado"))</f>
        <v/>
      </c>
    </row>
    <row r="951">
      <c r="A951" s="16" t="n"/>
      <c r="B951" s="16" t="n"/>
      <c r="C951" s="17" t="n"/>
      <c r="D951" s="17" t="n"/>
      <c r="E951" s="17" t="n"/>
      <c r="F951" s="17" t="n"/>
      <c r="G951" s="8" t="n"/>
      <c r="H951" s="5">
        <f>IF(A951="","",IF(B951="","Previsto","Realizado"))</f>
        <v/>
      </c>
    </row>
    <row r="952">
      <c r="A952" s="16" t="n"/>
      <c r="B952" s="16" t="n"/>
      <c r="C952" s="17" t="n"/>
      <c r="D952" s="17" t="n"/>
      <c r="E952" s="17" t="n"/>
      <c r="F952" s="17" t="n"/>
      <c r="G952" s="8" t="n"/>
      <c r="H952" s="5">
        <f>IF(A952="","",IF(B952="","Previsto","Realizado"))</f>
        <v/>
      </c>
    </row>
    <row r="953">
      <c r="A953" s="16" t="n"/>
      <c r="B953" s="16" t="n"/>
      <c r="C953" s="17" t="n"/>
      <c r="D953" s="17" t="n"/>
      <c r="E953" s="17" t="n"/>
      <c r="F953" s="17" t="n"/>
      <c r="G953" s="8" t="n"/>
      <c r="H953" s="5">
        <f>IF(A953="","",IF(B953="","Previsto","Realizado"))</f>
        <v/>
      </c>
    </row>
    <row r="954">
      <c r="A954" s="16" t="n"/>
      <c r="B954" s="16" t="n"/>
      <c r="C954" s="17" t="n"/>
      <c r="D954" s="17" t="n"/>
      <c r="E954" s="17" t="n"/>
      <c r="F954" s="17" t="n"/>
      <c r="G954" s="8" t="n"/>
      <c r="H954" s="5">
        <f>IF(A954="","",IF(B954="","Previsto","Realizado"))</f>
        <v/>
      </c>
    </row>
    <row r="955">
      <c r="A955" s="16" t="n"/>
      <c r="B955" s="16" t="n"/>
      <c r="C955" s="17" t="n"/>
      <c r="D955" s="17" t="n"/>
      <c r="E955" s="17" t="n"/>
      <c r="F955" s="17" t="n"/>
      <c r="G955" s="8" t="n"/>
      <c r="H955" s="5">
        <f>IF(A955="","",IF(B955="","Previsto","Realizado"))</f>
        <v/>
      </c>
    </row>
    <row r="956">
      <c r="A956" s="16" t="n"/>
      <c r="B956" s="16" t="n"/>
      <c r="C956" s="17" t="n"/>
      <c r="D956" s="17" t="n"/>
      <c r="E956" s="17" t="n"/>
      <c r="F956" s="17" t="n"/>
      <c r="G956" s="8" t="n"/>
      <c r="H956" s="5">
        <f>IF(A956="","",IF(B956="","Previsto","Realizado"))</f>
        <v/>
      </c>
    </row>
    <row r="957">
      <c r="A957" s="16" t="n"/>
      <c r="B957" s="16" t="n"/>
      <c r="C957" s="17" t="n"/>
      <c r="D957" s="17" t="n"/>
      <c r="E957" s="17" t="n"/>
      <c r="F957" s="17" t="n"/>
      <c r="G957" s="8" t="n"/>
      <c r="H957" s="5">
        <f>IF(A957="","",IF(B957="","Previsto","Realizado"))</f>
        <v/>
      </c>
    </row>
    <row r="958">
      <c r="A958" s="16" t="n"/>
      <c r="B958" s="16" t="n"/>
      <c r="C958" s="17" t="n"/>
      <c r="D958" s="17" t="n"/>
      <c r="E958" s="17" t="n"/>
      <c r="F958" s="17" t="n"/>
      <c r="G958" s="8" t="n"/>
      <c r="H958" s="5">
        <f>IF(A958="","",IF(B958="","Previsto","Realizado"))</f>
        <v/>
      </c>
    </row>
    <row r="959">
      <c r="A959" s="16" t="n"/>
      <c r="B959" s="16" t="n"/>
      <c r="C959" s="17" t="n"/>
      <c r="D959" s="17" t="n"/>
      <c r="E959" s="17" t="n"/>
      <c r="F959" s="17" t="n"/>
      <c r="G959" s="8" t="n"/>
      <c r="H959" s="5">
        <f>IF(A959="","",IF(B959="","Previsto","Realizado"))</f>
        <v/>
      </c>
    </row>
    <row r="960">
      <c r="A960" s="16" t="n"/>
      <c r="B960" s="16" t="n"/>
      <c r="C960" s="17" t="n"/>
      <c r="D960" s="17" t="n"/>
      <c r="E960" s="17" t="n"/>
      <c r="F960" s="17" t="n"/>
      <c r="G960" s="8" t="n"/>
      <c r="H960" s="5">
        <f>IF(A960="","",IF(B960="","Previsto","Realizado"))</f>
        <v/>
      </c>
    </row>
    <row r="961">
      <c r="A961" s="16" t="n"/>
      <c r="B961" s="16" t="n"/>
      <c r="C961" s="17" t="n"/>
      <c r="D961" s="17" t="n"/>
      <c r="E961" s="17" t="n"/>
      <c r="F961" s="17" t="n"/>
      <c r="G961" s="8" t="n"/>
      <c r="H961" s="5">
        <f>IF(A961="","",IF(B961="","Previsto","Realizado"))</f>
        <v/>
      </c>
    </row>
    <row r="962">
      <c r="A962" s="16" t="n"/>
      <c r="B962" s="16" t="n"/>
      <c r="C962" s="17" t="n"/>
      <c r="D962" s="17" t="n"/>
      <c r="E962" s="17" t="n"/>
      <c r="F962" s="17" t="n"/>
      <c r="G962" s="8" t="n"/>
      <c r="H962" s="5">
        <f>IF(A962="","",IF(B962="","Previsto","Realizado"))</f>
        <v/>
      </c>
    </row>
    <row r="963">
      <c r="A963" s="16" t="n"/>
      <c r="B963" s="16" t="n"/>
      <c r="C963" s="17" t="n"/>
      <c r="D963" s="17" t="n"/>
      <c r="E963" s="17" t="n"/>
      <c r="F963" s="17" t="n"/>
      <c r="G963" s="8" t="n"/>
      <c r="H963" s="5">
        <f>IF(A963="","",IF(B963="","Previsto","Realizado"))</f>
        <v/>
      </c>
    </row>
    <row r="964">
      <c r="A964" s="16" t="n"/>
      <c r="B964" s="16" t="n"/>
      <c r="C964" s="17" t="n"/>
      <c r="D964" s="17" t="n"/>
      <c r="E964" s="17" t="n"/>
      <c r="F964" s="17" t="n"/>
      <c r="G964" s="8" t="n"/>
      <c r="H964" s="5">
        <f>IF(A964="","",IF(B964="","Previsto","Realizado"))</f>
        <v/>
      </c>
    </row>
    <row r="965">
      <c r="A965" s="16" t="n"/>
      <c r="B965" s="16" t="n"/>
      <c r="C965" s="17" t="n"/>
      <c r="D965" s="17" t="n"/>
      <c r="E965" s="17" t="n"/>
      <c r="F965" s="17" t="n"/>
      <c r="G965" s="8" t="n"/>
      <c r="H965" s="5">
        <f>IF(A965="","",IF(B965="","Previsto","Realizado"))</f>
        <v/>
      </c>
    </row>
    <row r="966">
      <c r="A966" s="16" t="n"/>
      <c r="B966" s="16" t="n"/>
      <c r="C966" s="17" t="n"/>
      <c r="D966" s="17" t="n"/>
      <c r="E966" s="17" t="n"/>
      <c r="F966" s="17" t="n"/>
      <c r="G966" s="8" t="n"/>
      <c r="H966" s="5">
        <f>IF(A966="","",IF(B966="","Previsto","Realizado"))</f>
        <v/>
      </c>
    </row>
    <row r="967">
      <c r="A967" s="16" t="n"/>
      <c r="B967" s="16" t="n"/>
      <c r="C967" s="17" t="n"/>
      <c r="D967" s="17" t="n"/>
      <c r="E967" s="17" t="n"/>
      <c r="F967" s="17" t="n"/>
      <c r="G967" s="8" t="n"/>
      <c r="H967" s="5">
        <f>IF(A967="","",IF(B967="","Previsto","Realizado"))</f>
        <v/>
      </c>
    </row>
    <row r="968">
      <c r="A968" s="16" t="n"/>
      <c r="B968" s="16" t="n"/>
      <c r="C968" s="17" t="n"/>
      <c r="D968" s="17" t="n"/>
      <c r="E968" s="17" t="n"/>
      <c r="F968" s="17" t="n"/>
      <c r="G968" s="8" t="n"/>
      <c r="H968" s="5">
        <f>IF(A968="","",IF(B968="","Previsto","Realizado"))</f>
        <v/>
      </c>
    </row>
    <row r="969">
      <c r="A969" s="16" t="n"/>
      <c r="B969" s="16" t="n"/>
      <c r="C969" s="17" t="n"/>
      <c r="D969" s="17" t="n"/>
      <c r="E969" s="17" t="n"/>
      <c r="F969" s="17" t="n"/>
      <c r="G969" s="8" t="n"/>
      <c r="H969" s="5">
        <f>IF(A969="","",IF(B969="","Previsto","Realizado"))</f>
        <v/>
      </c>
    </row>
    <row r="970">
      <c r="A970" s="16" t="n"/>
      <c r="B970" s="16" t="n"/>
      <c r="C970" s="17" t="n"/>
      <c r="D970" s="17" t="n"/>
      <c r="E970" s="17" t="n"/>
      <c r="F970" s="17" t="n"/>
      <c r="G970" s="8" t="n"/>
      <c r="H970" s="5">
        <f>IF(A970="","",IF(B970="","Previsto","Realizado"))</f>
        <v/>
      </c>
    </row>
    <row r="971">
      <c r="A971" s="16" t="n"/>
      <c r="B971" s="16" t="n"/>
      <c r="C971" s="17" t="n"/>
      <c r="D971" s="17" t="n"/>
      <c r="E971" s="17" t="n"/>
      <c r="F971" s="17" t="n"/>
      <c r="G971" s="8" t="n"/>
      <c r="H971" s="5">
        <f>IF(A971="","",IF(B971="","Previsto","Realizado"))</f>
        <v/>
      </c>
    </row>
    <row r="972">
      <c r="A972" s="16" t="n"/>
      <c r="B972" s="16" t="n"/>
      <c r="C972" s="17" t="n"/>
      <c r="D972" s="17" t="n"/>
      <c r="E972" s="17" t="n"/>
      <c r="F972" s="17" t="n"/>
      <c r="G972" s="8" t="n"/>
      <c r="H972" s="5">
        <f>IF(A972="","",IF(B972="","Previsto","Realizado"))</f>
        <v/>
      </c>
    </row>
    <row r="973">
      <c r="A973" s="16" t="n"/>
      <c r="B973" s="16" t="n"/>
      <c r="C973" s="17" t="n"/>
      <c r="D973" s="17" t="n"/>
      <c r="E973" s="17" t="n"/>
      <c r="F973" s="17" t="n"/>
      <c r="G973" s="8" t="n"/>
      <c r="H973" s="5">
        <f>IF(A973="","",IF(B973="","Previsto","Realizado"))</f>
        <v/>
      </c>
    </row>
    <row r="974">
      <c r="A974" s="16" t="n"/>
      <c r="B974" s="16" t="n"/>
      <c r="C974" s="17" t="n"/>
      <c r="D974" s="17" t="n"/>
      <c r="E974" s="17" t="n"/>
      <c r="F974" s="17" t="n"/>
      <c r="G974" s="8" t="n"/>
      <c r="H974" s="5">
        <f>IF(A974="","",IF(B974="","Previsto","Realizado"))</f>
        <v/>
      </c>
    </row>
    <row r="975">
      <c r="A975" s="16" t="n"/>
      <c r="B975" s="16" t="n"/>
      <c r="C975" s="17" t="n"/>
      <c r="D975" s="17" t="n"/>
      <c r="E975" s="17" t="n"/>
      <c r="F975" s="17" t="n"/>
      <c r="G975" s="8" t="n"/>
      <c r="H975" s="5">
        <f>IF(A975="","",IF(B975="","Previsto","Realizado"))</f>
        <v/>
      </c>
    </row>
    <row r="976">
      <c r="A976" s="16" t="n"/>
      <c r="B976" s="16" t="n"/>
      <c r="C976" s="17" t="n"/>
      <c r="D976" s="17" t="n"/>
      <c r="E976" s="17" t="n"/>
      <c r="F976" s="17" t="n"/>
      <c r="G976" s="8" t="n"/>
      <c r="H976" s="5">
        <f>IF(A976="","",IF(B976="","Previsto","Realizado"))</f>
        <v/>
      </c>
    </row>
    <row r="977">
      <c r="A977" s="16" t="n"/>
      <c r="B977" s="16" t="n"/>
      <c r="C977" s="17" t="n"/>
      <c r="D977" s="17" t="n"/>
      <c r="E977" s="17" t="n"/>
      <c r="F977" s="17" t="n"/>
      <c r="G977" s="8" t="n"/>
      <c r="H977" s="5">
        <f>IF(A977="","",IF(B977="","Previsto","Realizado"))</f>
        <v/>
      </c>
    </row>
    <row r="978">
      <c r="A978" s="16" t="n"/>
      <c r="B978" s="16" t="n"/>
      <c r="C978" s="17" t="n"/>
      <c r="D978" s="17" t="n"/>
      <c r="E978" s="17" t="n"/>
      <c r="F978" s="17" t="n"/>
      <c r="G978" s="8" t="n"/>
      <c r="H978" s="5">
        <f>IF(A978="","",IF(B978="","Previsto","Realizado"))</f>
        <v/>
      </c>
    </row>
    <row r="979">
      <c r="A979" s="16" t="n"/>
      <c r="B979" s="16" t="n"/>
      <c r="C979" s="17" t="n"/>
      <c r="D979" s="17" t="n"/>
      <c r="E979" s="17" t="n"/>
      <c r="F979" s="17" t="n"/>
      <c r="G979" s="8" t="n"/>
      <c r="H979" s="5">
        <f>IF(A979="","",IF(B979="","Previsto","Realizado"))</f>
        <v/>
      </c>
    </row>
    <row r="980">
      <c r="A980" s="16" t="n"/>
      <c r="B980" s="16" t="n"/>
      <c r="C980" s="17" t="n"/>
      <c r="D980" s="17" t="n"/>
      <c r="E980" s="17" t="n"/>
      <c r="F980" s="17" t="n"/>
      <c r="G980" s="8" t="n"/>
      <c r="H980" s="5">
        <f>IF(A980="","",IF(B980="","Previsto","Realizado"))</f>
        <v/>
      </c>
    </row>
    <row r="981">
      <c r="A981" s="16" t="n"/>
      <c r="B981" s="16" t="n"/>
      <c r="C981" s="17" t="n"/>
      <c r="D981" s="17" t="n"/>
      <c r="E981" s="17" t="n"/>
      <c r="F981" s="17" t="n"/>
      <c r="G981" s="8" t="n"/>
      <c r="H981" s="5">
        <f>IF(A981="","",IF(B981="","Previsto","Realizado"))</f>
        <v/>
      </c>
    </row>
    <row r="982">
      <c r="A982" s="16" t="n"/>
      <c r="B982" s="16" t="n"/>
      <c r="C982" s="17" t="n"/>
      <c r="D982" s="17" t="n"/>
      <c r="E982" s="17" t="n"/>
      <c r="F982" s="17" t="n"/>
      <c r="G982" s="8" t="n"/>
      <c r="H982" s="5">
        <f>IF(A982="","",IF(B982="","Previsto","Realizado"))</f>
        <v/>
      </c>
    </row>
    <row r="983">
      <c r="A983" s="16" t="n"/>
      <c r="B983" s="16" t="n"/>
      <c r="C983" s="17" t="n"/>
      <c r="D983" s="17" t="n"/>
      <c r="E983" s="17" t="n"/>
      <c r="F983" s="17" t="n"/>
      <c r="G983" s="8" t="n"/>
      <c r="H983" s="5">
        <f>IF(A983="","",IF(B983="","Previsto","Realizado"))</f>
        <v/>
      </c>
    </row>
    <row r="984">
      <c r="A984" s="16" t="n"/>
      <c r="B984" s="16" t="n"/>
      <c r="C984" s="17" t="n"/>
      <c r="D984" s="17" t="n"/>
      <c r="E984" s="17" t="n"/>
      <c r="F984" s="17" t="n"/>
      <c r="G984" s="8" t="n"/>
      <c r="H984" s="5">
        <f>IF(A984="","",IF(B984="","Previsto","Realizado"))</f>
        <v/>
      </c>
    </row>
    <row r="985">
      <c r="A985" s="16" t="n"/>
      <c r="B985" s="16" t="n"/>
      <c r="C985" s="17" t="n"/>
      <c r="D985" s="17" t="n"/>
      <c r="E985" s="17" t="n"/>
      <c r="F985" s="17" t="n"/>
      <c r="G985" s="8" t="n"/>
      <c r="H985" s="5">
        <f>IF(A985="","",IF(B985="","Previsto","Realizado"))</f>
        <v/>
      </c>
    </row>
    <row r="986">
      <c r="A986" s="16" t="n"/>
      <c r="B986" s="16" t="n"/>
      <c r="C986" s="17" t="n"/>
      <c r="D986" s="17" t="n"/>
      <c r="E986" s="17" t="n"/>
      <c r="F986" s="17" t="n"/>
      <c r="G986" s="8" t="n"/>
      <c r="H986" s="5">
        <f>IF(A986="","",IF(B986="","Previsto","Realizado"))</f>
        <v/>
      </c>
    </row>
    <row r="987">
      <c r="A987" s="16" t="n"/>
      <c r="B987" s="16" t="n"/>
      <c r="C987" s="17" t="n"/>
      <c r="D987" s="17" t="n"/>
      <c r="E987" s="17" t="n"/>
      <c r="F987" s="17" t="n"/>
      <c r="G987" s="8" t="n"/>
      <c r="H987" s="5">
        <f>IF(A987="","",IF(B987="","Previsto","Realizado"))</f>
        <v/>
      </c>
    </row>
    <row r="988">
      <c r="A988" s="16" t="n"/>
      <c r="B988" s="16" t="n"/>
      <c r="C988" s="17" t="n"/>
      <c r="D988" s="17" t="n"/>
      <c r="E988" s="17" t="n"/>
      <c r="F988" s="17" t="n"/>
      <c r="G988" s="8" t="n"/>
      <c r="H988" s="5">
        <f>IF(A988="","",IF(B988="","Previsto","Realizado"))</f>
        <v/>
      </c>
    </row>
    <row r="989">
      <c r="A989" s="16" t="n"/>
      <c r="B989" s="16" t="n"/>
      <c r="C989" s="17" t="n"/>
      <c r="D989" s="17" t="n"/>
      <c r="E989" s="17" t="n"/>
      <c r="F989" s="17" t="n"/>
      <c r="G989" s="8" t="n"/>
      <c r="H989" s="5">
        <f>IF(A989="","",IF(B989="","Previsto","Realizado"))</f>
        <v/>
      </c>
    </row>
    <row r="990">
      <c r="A990" s="16" t="n"/>
      <c r="B990" s="16" t="n"/>
      <c r="C990" s="17" t="n"/>
      <c r="D990" s="17" t="n"/>
      <c r="E990" s="17" t="n"/>
      <c r="F990" s="17" t="n"/>
      <c r="G990" s="8" t="n"/>
      <c r="H990" s="5">
        <f>IF(A990="","",IF(B990="","Previsto","Realizado"))</f>
        <v/>
      </c>
    </row>
    <row r="991">
      <c r="A991" s="16" t="n"/>
      <c r="B991" s="16" t="n"/>
      <c r="C991" s="17" t="n"/>
      <c r="D991" s="17" t="n"/>
      <c r="E991" s="17" t="n"/>
      <c r="F991" s="17" t="n"/>
      <c r="G991" s="8" t="n"/>
      <c r="H991" s="5">
        <f>IF(A991="","",IF(B991="","Previsto","Realizado"))</f>
        <v/>
      </c>
    </row>
    <row r="992">
      <c r="A992" s="16" t="n"/>
      <c r="B992" s="16" t="n"/>
      <c r="C992" s="17" t="n"/>
      <c r="D992" s="17" t="n"/>
      <c r="E992" s="17" t="n"/>
      <c r="F992" s="17" t="n"/>
      <c r="G992" s="8" t="n"/>
      <c r="H992" s="5">
        <f>IF(A992="","",IF(B992="","Previsto","Realizado"))</f>
        <v/>
      </c>
    </row>
    <row r="993">
      <c r="A993" s="16" t="n"/>
      <c r="B993" s="16" t="n"/>
      <c r="C993" s="17" t="n"/>
      <c r="D993" s="17" t="n"/>
      <c r="E993" s="17" t="n"/>
      <c r="F993" s="17" t="n"/>
      <c r="G993" s="8" t="n"/>
      <c r="H993" s="5">
        <f>IF(A993="","",IF(B993="","Previsto","Realizado"))</f>
        <v/>
      </c>
    </row>
    <row r="994">
      <c r="A994" s="16" t="n"/>
      <c r="B994" s="16" t="n"/>
      <c r="C994" s="17" t="n"/>
      <c r="D994" s="17" t="n"/>
      <c r="E994" s="17" t="n"/>
      <c r="F994" s="17" t="n"/>
      <c r="G994" s="8" t="n"/>
      <c r="H994" s="5">
        <f>IF(A994="","",IF(B994="","Previsto","Realizado"))</f>
        <v/>
      </c>
    </row>
    <row r="995">
      <c r="A995" s="16" t="n"/>
      <c r="B995" s="16" t="n"/>
      <c r="C995" s="17" t="n"/>
      <c r="D995" s="17" t="n"/>
      <c r="E995" s="17" t="n"/>
      <c r="F995" s="17" t="n"/>
      <c r="G995" s="8" t="n"/>
      <c r="H995" s="5">
        <f>IF(A995="","",IF(B995="","Previsto","Realizado"))</f>
        <v/>
      </c>
    </row>
    <row r="996">
      <c r="A996" s="16" t="n"/>
      <c r="B996" s="16" t="n"/>
      <c r="C996" s="17" t="n"/>
      <c r="D996" s="17" t="n"/>
      <c r="E996" s="17" t="n"/>
      <c r="F996" s="17" t="n"/>
      <c r="G996" s="8" t="n"/>
      <c r="H996" s="5">
        <f>IF(A996="","",IF(B996="","Previsto","Realizado"))</f>
        <v/>
      </c>
    </row>
    <row r="997">
      <c r="A997" s="16" t="n"/>
      <c r="B997" s="16" t="n"/>
      <c r="C997" s="17" t="n"/>
      <c r="D997" s="17" t="n"/>
      <c r="E997" s="17" t="n"/>
      <c r="F997" s="17" t="n"/>
      <c r="G997" s="8" t="n"/>
      <c r="H997" s="5">
        <f>IF(A997="","",IF(B997="","Previsto","Realizado"))</f>
        <v/>
      </c>
    </row>
    <row r="998">
      <c r="A998" s="16" t="n"/>
      <c r="B998" s="16" t="n"/>
      <c r="C998" s="17" t="n"/>
      <c r="D998" s="17" t="n"/>
      <c r="E998" s="17" t="n"/>
      <c r="F998" s="17" t="n"/>
      <c r="G998" s="8" t="n"/>
      <c r="H998" s="5">
        <f>IF(A998="","",IF(B998="","Previsto","Realizado"))</f>
        <v/>
      </c>
    </row>
    <row r="999">
      <c r="A999" s="16" t="n"/>
      <c r="B999" s="16" t="n"/>
      <c r="C999" s="17" t="n"/>
      <c r="D999" s="17" t="n"/>
      <c r="E999" s="17" t="n"/>
      <c r="F999" s="17" t="n"/>
      <c r="G999" s="8" t="n"/>
      <c r="H999" s="5">
        <f>IF(A999="","",IF(B999="","Previsto","Realizado"))</f>
        <v/>
      </c>
    </row>
    <row r="1000">
      <c r="A1000" s="16" t="n"/>
      <c r="B1000" s="16" t="n"/>
      <c r="C1000" s="17" t="n"/>
      <c r="D1000" s="17" t="n"/>
      <c r="E1000" s="17" t="n"/>
      <c r="F1000" s="17" t="n"/>
      <c r="G1000" s="8" t="n"/>
      <c r="H1000" s="5">
        <f>IF(A1000="","",IF(B1000="","Previsto","Realizado"))</f>
        <v/>
      </c>
    </row>
    <row r="1001">
      <c r="A1001" s="16" t="n"/>
      <c r="B1001" s="16" t="n"/>
      <c r="C1001" s="17" t="n"/>
      <c r="D1001" s="17" t="n"/>
      <c r="E1001" s="17" t="n"/>
      <c r="F1001" s="17" t="n"/>
      <c r="G1001" s="8" t="n"/>
      <c r="H1001" s="5">
        <f>IF(A1001="","",IF(B1001="","Previsto","Realizado"))</f>
        <v/>
      </c>
    </row>
  </sheetData>
  <autoFilter ref="A1:H1001"/>
  <dataValidations count="4">
    <dataValidation sqref="C2:C1001" showDropDown="0" showInputMessage="0" showErrorMessage="0" allowBlank="1" type="list">
      <formula1>"Entrada,Saída"</formula1>
    </dataValidation>
    <dataValidation sqref="D2:D1001" showDropDown="0" showInputMessage="0" showErrorMessage="0" allowBlank="1" type="list">
      <formula1>=Categorias!$A$2:$A$40</formula1>
    </dataValidation>
    <dataValidation sqref="F2:F1001" showDropDown="0" showInputMessage="0" showErrorMessage="0" allowBlank="1" type="list">
      <formula1>=Categorias!$C$2:$C$20</formula1>
    </dataValidation>
    <dataValidation sqref="G2:G1001" showDropDown="0" showInputMessage="0" showErrorMessage="1" allowBlank="1" error="Digite o valor sem sinal. Se é saída, escolha &quot;Saída&quot; na coluna Tipo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8" customWidth="1" min="4" max="4"/>
  </cols>
  <sheetData>
    <row r="1">
      <c r="A1" s="4" t="inlineStr">
        <is>
          <t>Para onde o dinheiro foi no mês</t>
        </is>
      </c>
      <c r="B1" s="5" t="n"/>
      <c r="C1" s="5" t="n"/>
      <c r="D1" s="5" t="n"/>
    </row>
    <row r="2">
      <c r="A2" s="5">
        <f>"Mês: "&amp;TEXT('Fluxo do mês'!$B$3,"mm/yyyy")</f>
        <v/>
      </c>
      <c r="B2" s="5" t="n"/>
      <c r="C2" s="5" t="n"/>
      <c r="D2" s="5" t="n"/>
    </row>
    <row r="3">
      <c r="A3" s="5" t="n"/>
      <c r="B3" s="5" t="n"/>
      <c r="C3" s="5" t="n"/>
      <c r="D3" s="5" t="n"/>
    </row>
    <row r="4" ht="28" customHeight="1">
      <c r="A4" s="9" t="inlineStr">
        <is>
          <t>Categoria</t>
        </is>
      </c>
      <c r="B4" s="9" t="inlineStr">
        <is>
          <t>Tipo</t>
        </is>
      </c>
      <c r="C4" s="9" t="inlineStr">
        <is>
          <t>Valor no mês</t>
        </is>
      </c>
      <c r="D4" s="9" t="inlineStr">
        <is>
          <t>% do total do tipo</t>
        </is>
      </c>
    </row>
    <row r="5">
      <c r="A5" s="10">
        <f>Categorias!A2</f>
        <v/>
      </c>
      <c r="B5" s="10">
        <f>Categorias!B2</f>
        <v/>
      </c>
      <c r="C5" s="12">
        <f>SUMIFS('Lançamentos'!$G$2:$G$1001,'Lançamentos'!$D$2:$D$1001,A5,'Lançamentos'!$A$2:$A$1001,"&gt;="&amp;DATE(YEAR('Fluxo do mês'!$B$3),MONTH('Fluxo do mês'!$B$3),1),'Lançamentos'!$A$2:$A$1001,"&lt;="&amp;EOMONTH(DATE(YEAR('Fluxo do mês'!$B$3),MONTH('Fluxo do mês'!$B$3),1),0))</f>
        <v/>
      </c>
      <c r="D5" s="18">
        <f>IFERROR(C5/SUMIFS($C$5:$C$24,$B$5:$B$24,B5),0)</f>
        <v/>
      </c>
    </row>
    <row r="6">
      <c r="A6" s="10">
        <f>Categorias!A3</f>
        <v/>
      </c>
      <c r="B6" s="10">
        <f>Categorias!B3</f>
        <v/>
      </c>
      <c r="C6" s="12">
        <f>SUMIFS('Lançamentos'!$G$2:$G$1001,'Lançamentos'!$D$2:$D$1001,A6,'Lançamentos'!$A$2:$A$1001,"&gt;="&amp;DATE(YEAR('Fluxo do mês'!$B$3),MONTH('Fluxo do mês'!$B$3),1),'Lançamentos'!$A$2:$A$1001,"&lt;="&amp;EOMONTH(DATE(YEAR('Fluxo do mês'!$B$3),MONTH('Fluxo do mês'!$B$3),1),0))</f>
        <v/>
      </c>
      <c r="D6" s="18">
        <f>IFERROR(C6/SUMIFS($C$5:$C$24,$B$5:$B$24,B6),0)</f>
        <v/>
      </c>
    </row>
    <row r="7">
      <c r="A7" s="10">
        <f>Categorias!A4</f>
        <v/>
      </c>
      <c r="B7" s="10">
        <f>Categorias!B4</f>
        <v/>
      </c>
      <c r="C7" s="12">
        <f>SUMIFS('Lançamentos'!$G$2:$G$1001,'Lançamentos'!$D$2:$D$1001,A7,'Lançamentos'!$A$2:$A$1001,"&gt;="&amp;DATE(YEAR('Fluxo do mês'!$B$3),MONTH('Fluxo do mês'!$B$3),1),'Lançamentos'!$A$2:$A$1001,"&lt;="&amp;EOMONTH(DATE(YEAR('Fluxo do mês'!$B$3),MONTH('Fluxo do mês'!$B$3),1),0))</f>
        <v/>
      </c>
      <c r="D7" s="18">
        <f>IFERROR(C7/SUMIFS($C$5:$C$24,$B$5:$B$24,B7),0)</f>
        <v/>
      </c>
    </row>
    <row r="8">
      <c r="A8" s="10">
        <f>Categorias!A5</f>
        <v/>
      </c>
      <c r="B8" s="10">
        <f>Categorias!B5</f>
        <v/>
      </c>
      <c r="C8" s="12">
        <f>SUMIFS('Lançamentos'!$G$2:$G$1001,'Lançamentos'!$D$2:$D$1001,A8,'Lançamentos'!$A$2:$A$1001,"&gt;="&amp;DATE(YEAR('Fluxo do mês'!$B$3),MONTH('Fluxo do mês'!$B$3),1),'Lançamentos'!$A$2:$A$1001,"&lt;="&amp;EOMONTH(DATE(YEAR('Fluxo do mês'!$B$3),MONTH('Fluxo do mês'!$B$3),1),0))</f>
        <v/>
      </c>
      <c r="D8" s="18">
        <f>IFERROR(C8/SUMIFS($C$5:$C$24,$B$5:$B$24,B8),0)</f>
        <v/>
      </c>
    </row>
    <row r="9">
      <c r="A9" s="10">
        <f>Categorias!A6</f>
        <v/>
      </c>
      <c r="B9" s="10">
        <f>Categorias!B6</f>
        <v/>
      </c>
      <c r="C9" s="12">
        <f>SUMIFS('Lançamentos'!$G$2:$G$1001,'Lançamentos'!$D$2:$D$1001,A9,'Lançamentos'!$A$2:$A$1001,"&gt;="&amp;DATE(YEAR('Fluxo do mês'!$B$3),MONTH('Fluxo do mês'!$B$3),1),'Lançamentos'!$A$2:$A$1001,"&lt;="&amp;EOMONTH(DATE(YEAR('Fluxo do mês'!$B$3),MONTH('Fluxo do mês'!$B$3),1),0))</f>
        <v/>
      </c>
      <c r="D9" s="18">
        <f>IFERROR(C9/SUMIFS($C$5:$C$24,$B$5:$B$24,B9),0)</f>
        <v/>
      </c>
    </row>
    <row r="10">
      <c r="A10" s="10">
        <f>Categorias!A7</f>
        <v/>
      </c>
      <c r="B10" s="10">
        <f>Categorias!B7</f>
        <v/>
      </c>
      <c r="C10" s="12">
        <f>SUMIFS('Lançamentos'!$G$2:$G$1001,'Lançamentos'!$D$2:$D$1001,A10,'Lançamentos'!$A$2:$A$1001,"&gt;="&amp;DATE(YEAR('Fluxo do mês'!$B$3),MONTH('Fluxo do mês'!$B$3),1),'Lançamentos'!$A$2:$A$1001,"&lt;="&amp;EOMONTH(DATE(YEAR('Fluxo do mês'!$B$3),MONTH('Fluxo do mês'!$B$3),1),0))</f>
        <v/>
      </c>
      <c r="D10" s="18">
        <f>IFERROR(C10/SUMIFS($C$5:$C$24,$B$5:$B$24,B10),0)</f>
        <v/>
      </c>
    </row>
    <row r="11">
      <c r="A11" s="10">
        <f>Categorias!A8</f>
        <v/>
      </c>
      <c r="B11" s="10">
        <f>Categorias!B8</f>
        <v/>
      </c>
      <c r="C11" s="12">
        <f>SUMIFS('Lançamentos'!$G$2:$G$1001,'Lançamentos'!$D$2:$D$1001,A11,'Lançamentos'!$A$2:$A$1001,"&gt;="&amp;DATE(YEAR('Fluxo do mês'!$B$3),MONTH('Fluxo do mês'!$B$3),1),'Lançamentos'!$A$2:$A$1001,"&lt;="&amp;EOMONTH(DATE(YEAR('Fluxo do mês'!$B$3),MONTH('Fluxo do mês'!$B$3),1),0))</f>
        <v/>
      </c>
      <c r="D11" s="18">
        <f>IFERROR(C11/SUMIFS($C$5:$C$24,$B$5:$B$24,B11),0)</f>
        <v/>
      </c>
    </row>
    <row r="12">
      <c r="A12" s="10">
        <f>Categorias!A9</f>
        <v/>
      </c>
      <c r="B12" s="10">
        <f>Categorias!B9</f>
        <v/>
      </c>
      <c r="C12" s="12">
        <f>SUMIFS('Lançamentos'!$G$2:$G$1001,'Lançamentos'!$D$2:$D$1001,A12,'Lançamentos'!$A$2:$A$1001,"&gt;="&amp;DATE(YEAR('Fluxo do mês'!$B$3),MONTH('Fluxo do mês'!$B$3),1),'Lançamentos'!$A$2:$A$1001,"&lt;="&amp;EOMONTH(DATE(YEAR('Fluxo do mês'!$B$3),MONTH('Fluxo do mês'!$B$3),1),0))</f>
        <v/>
      </c>
      <c r="D12" s="18">
        <f>IFERROR(C12/SUMIFS($C$5:$C$24,$B$5:$B$24,B12),0)</f>
        <v/>
      </c>
    </row>
    <row r="13">
      <c r="A13" s="10">
        <f>Categorias!A10</f>
        <v/>
      </c>
      <c r="B13" s="10">
        <f>Categorias!B10</f>
        <v/>
      </c>
      <c r="C13" s="12">
        <f>SUMIFS('Lançamentos'!$G$2:$G$1001,'Lançamentos'!$D$2:$D$1001,A13,'Lançamentos'!$A$2:$A$1001,"&gt;="&amp;DATE(YEAR('Fluxo do mês'!$B$3),MONTH('Fluxo do mês'!$B$3),1),'Lançamentos'!$A$2:$A$1001,"&lt;="&amp;EOMONTH(DATE(YEAR('Fluxo do mês'!$B$3),MONTH('Fluxo do mês'!$B$3),1),0))</f>
        <v/>
      </c>
      <c r="D13" s="18">
        <f>IFERROR(C13/SUMIFS($C$5:$C$24,$B$5:$B$24,B13),0)</f>
        <v/>
      </c>
    </row>
    <row r="14">
      <c r="A14" s="10">
        <f>Categorias!A11</f>
        <v/>
      </c>
      <c r="B14" s="10">
        <f>Categorias!B11</f>
        <v/>
      </c>
      <c r="C14" s="12">
        <f>SUMIFS('Lançamentos'!$G$2:$G$1001,'Lançamentos'!$D$2:$D$1001,A14,'Lançamentos'!$A$2:$A$1001,"&gt;="&amp;DATE(YEAR('Fluxo do mês'!$B$3),MONTH('Fluxo do mês'!$B$3),1),'Lançamentos'!$A$2:$A$1001,"&lt;="&amp;EOMONTH(DATE(YEAR('Fluxo do mês'!$B$3),MONTH('Fluxo do mês'!$B$3),1),0))</f>
        <v/>
      </c>
      <c r="D14" s="18">
        <f>IFERROR(C14/SUMIFS($C$5:$C$24,$B$5:$B$24,B14),0)</f>
        <v/>
      </c>
    </row>
    <row r="15">
      <c r="A15" s="10">
        <f>Categorias!A12</f>
        <v/>
      </c>
      <c r="B15" s="10">
        <f>Categorias!B12</f>
        <v/>
      </c>
      <c r="C15" s="12">
        <f>SUMIFS('Lançamentos'!$G$2:$G$1001,'Lançamentos'!$D$2:$D$1001,A15,'Lançamentos'!$A$2:$A$1001,"&gt;="&amp;DATE(YEAR('Fluxo do mês'!$B$3),MONTH('Fluxo do mês'!$B$3),1),'Lançamentos'!$A$2:$A$1001,"&lt;="&amp;EOMONTH(DATE(YEAR('Fluxo do mês'!$B$3),MONTH('Fluxo do mês'!$B$3),1),0))</f>
        <v/>
      </c>
      <c r="D15" s="18">
        <f>IFERROR(C15/SUMIFS($C$5:$C$24,$B$5:$B$24,B15),0)</f>
        <v/>
      </c>
    </row>
    <row r="16">
      <c r="A16" s="10">
        <f>Categorias!A13</f>
        <v/>
      </c>
      <c r="B16" s="10">
        <f>Categorias!B13</f>
        <v/>
      </c>
      <c r="C16" s="12">
        <f>SUMIFS('Lançamentos'!$G$2:$G$1001,'Lançamentos'!$D$2:$D$1001,A16,'Lançamentos'!$A$2:$A$1001,"&gt;="&amp;DATE(YEAR('Fluxo do mês'!$B$3),MONTH('Fluxo do mês'!$B$3),1),'Lançamentos'!$A$2:$A$1001,"&lt;="&amp;EOMONTH(DATE(YEAR('Fluxo do mês'!$B$3),MONTH('Fluxo do mês'!$B$3),1),0))</f>
        <v/>
      </c>
      <c r="D16" s="18">
        <f>IFERROR(C16/SUMIFS($C$5:$C$24,$B$5:$B$24,B16),0)</f>
        <v/>
      </c>
    </row>
    <row r="17">
      <c r="A17" s="10">
        <f>Categorias!A14</f>
        <v/>
      </c>
      <c r="B17" s="10">
        <f>Categorias!B14</f>
        <v/>
      </c>
      <c r="C17" s="12">
        <f>SUMIFS('Lançamentos'!$G$2:$G$1001,'Lançamentos'!$D$2:$D$1001,A17,'Lançamentos'!$A$2:$A$1001,"&gt;="&amp;DATE(YEAR('Fluxo do mês'!$B$3),MONTH('Fluxo do mês'!$B$3),1),'Lançamentos'!$A$2:$A$1001,"&lt;="&amp;EOMONTH(DATE(YEAR('Fluxo do mês'!$B$3),MONTH('Fluxo do mês'!$B$3),1),0))</f>
        <v/>
      </c>
      <c r="D17" s="18">
        <f>IFERROR(C17/SUMIFS($C$5:$C$24,$B$5:$B$24,B17),0)</f>
        <v/>
      </c>
    </row>
    <row r="18">
      <c r="A18" s="10">
        <f>Categorias!A15</f>
        <v/>
      </c>
      <c r="B18" s="10">
        <f>Categorias!B15</f>
        <v/>
      </c>
      <c r="C18" s="12">
        <f>SUMIFS('Lançamentos'!$G$2:$G$1001,'Lançamentos'!$D$2:$D$1001,A18,'Lançamentos'!$A$2:$A$1001,"&gt;="&amp;DATE(YEAR('Fluxo do mês'!$B$3),MONTH('Fluxo do mês'!$B$3),1),'Lançamentos'!$A$2:$A$1001,"&lt;="&amp;EOMONTH(DATE(YEAR('Fluxo do mês'!$B$3),MONTH('Fluxo do mês'!$B$3),1),0))</f>
        <v/>
      </c>
      <c r="D18" s="18">
        <f>IFERROR(C18/SUMIFS($C$5:$C$24,$B$5:$B$24,B18),0)</f>
        <v/>
      </c>
    </row>
    <row r="19">
      <c r="A19" s="10">
        <f>Categorias!A16</f>
        <v/>
      </c>
      <c r="B19" s="10">
        <f>Categorias!B16</f>
        <v/>
      </c>
      <c r="C19" s="12">
        <f>SUMIFS('Lançamentos'!$G$2:$G$1001,'Lançamentos'!$D$2:$D$1001,A19,'Lançamentos'!$A$2:$A$1001,"&gt;="&amp;DATE(YEAR('Fluxo do mês'!$B$3),MONTH('Fluxo do mês'!$B$3),1),'Lançamentos'!$A$2:$A$1001,"&lt;="&amp;EOMONTH(DATE(YEAR('Fluxo do mês'!$B$3),MONTH('Fluxo do mês'!$B$3),1),0))</f>
        <v/>
      </c>
      <c r="D19" s="18">
        <f>IFERROR(C19/SUMIFS($C$5:$C$24,$B$5:$B$24,B19),0)</f>
        <v/>
      </c>
    </row>
    <row r="20">
      <c r="A20" s="10">
        <f>Categorias!A17</f>
        <v/>
      </c>
      <c r="B20" s="10">
        <f>Categorias!B17</f>
        <v/>
      </c>
      <c r="C20" s="12">
        <f>SUMIFS('Lançamentos'!$G$2:$G$1001,'Lançamentos'!$D$2:$D$1001,A20,'Lançamentos'!$A$2:$A$1001,"&gt;="&amp;DATE(YEAR('Fluxo do mês'!$B$3),MONTH('Fluxo do mês'!$B$3),1),'Lançamentos'!$A$2:$A$1001,"&lt;="&amp;EOMONTH(DATE(YEAR('Fluxo do mês'!$B$3),MONTH('Fluxo do mês'!$B$3),1),0))</f>
        <v/>
      </c>
      <c r="D20" s="18">
        <f>IFERROR(C20/SUMIFS($C$5:$C$24,$B$5:$B$24,B20),0)</f>
        <v/>
      </c>
    </row>
    <row r="21">
      <c r="A21" s="10">
        <f>Categorias!A18</f>
        <v/>
      </c>
      <c r="B21" s="10">
        <f>Categorias!B18</f>
        <v/>
      </c>
      <c r="C21" s="12">
        <f>SUMIFS('Lançamentos'!$G$2:$G$1001,'Lançamentos'!$D$2:$D$1001,A21,'Lançamentos'!$A$2:$A$1001,"&gt;="&amp;DATE(YEAR('Fluxo do mês'!$B$3),MONTH('Fluxo do mês'!$B$3),1),'Lançamentos'!$A$2:$A$1001,"&lt;="&amp;EOMONTH(DATE(YEAR('Fluxo do mês'!$B$3),MONTH('Fluxo do mês'!$B$3),1),0))</f>
        <v/>
      </c>
      <c r="D21" s="18">
        <f>IFERROR(C21/SUMIFS($C$5:$C$24,$B$5:$B$24,B21),0)</f>
        <v/>
      </c>
    </row>
    <row r="22">
      <c r="A22" s="10">
        <f>Categorias!A19</f>
        <v/>
      </c>
      <c r="B22" s="10">
        <f>Categorias!B19</f>
        <v/>
      </c>
      <c r="C22" s="12">
        <f>SUMIFS('Lançamentos'!$G$2:$G$1001,'Lançamentos'!$D$2:$D$1001,A22,'Lançamentos'!$A$2:$A$1001,"&gt;="&amp;DATE(YEAR('Fluxo do mês'!$B$3),MONTH('Fluxo do mês'!$B$3),1),'Lançamentos'!$A$2:$A$1001,"&lt;="&amp;EOMONTH(DATE(YEAR('Fluxo do mês'!$B$3),MONTH('Fluxo do mês'!$B$3),1),0))</f>
        <v/>
      </c>
      <c r="D22" s="18">
        <f>IFERROR(C22/SUMIFS($C$5:$C$24,$B$5:$B$24,B22),0)</f>
        <v/>
      </c>
    </row>
    <row r="23">
      <c r="A23" s="10">
        <f>Categorias!A20</f>
        <v/>
      </c>
      <c r="B23" s="10">
        <f>Categorias!B20</f>
        <v/>
      </c>
      <c r="C23" s="12">
        <f>SUMIFS('Lançamentos'!$G$2:$G$1001,'Lançamentos'!$D$2:$D$1001,A23,'Lançamentos'!$A$2:$A$1001,"&gt;="&amp;DATE(YEAR('Fluxo do mês'!$B$3),MONTH('Fluxo do mês'!$B$3),1),'Lançamentos'!$A$2:$A$1001,"&lt;="&amp;EOMONTH(DATE(YEAR('Fluxo do mês'!$B$3),MONTH('Fluxo do mês'!$B$3),1),0))</f>
        <v/>
      </c>
      <c r="D23" s="18">
        <f>IFERROR(C23/SUMIFS($C$5:$C$24,$B$5:$B$24,B23),0)</f>
        <v/>
      </c>
    </row>
    <row r="24">
      <c r="A24" s="10">
        <f>Categorias!A21</f>
        <v/>
      </c>
      <c r="B24" s="10">
        <f>Categorias!B21</f>
        <v/>
      </c>
      <c r="C24" s="12">
        <f>SUMIFS('Lançamentos'!$G$2:$G$1001,'Lançamentos'!$D$2:$D$1001,A24,'Lançamentos'!$A$2:$A$1001,"&gt;="&amp;DATE(YEAR('Fluxo do mês'!$B$3),MONTH('Fluxo do mês'!$B$3),1),'Lançamentos'!$A$2:$A$1001,"&lt;="&amp;EOMONTH(DATE(YEAR('Fluxo do mês'!$B$3),MONTH('Fluxo do mês'!$B$3),1),0))</f>
        <v/>
      </c>
      <c r="D24" s="18">
        <f>IFERROR(C24/SUMIFS($C$5:$C$24,$B$5:$B$24,B24),0)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20" customWidth="1" min="5" max="5"/>
  </cols>
  <sheetData>
    <row r="1">
      <c r="A1" s="4" t="inlineStr">
        <is>
          <t>O ano, mês a mês</t>
        </is>
      </c>
      <c r="B1" s="5" t="n"/>
      <c r="C1" s="5" t="n"/>
      <c r="D1" s="5" t="n"/>
      <c r="E1" s="5" t="n"/>
    </row>
    <row r="2">
      <c r="A2" s="5" t="inlineStr">
        <is>
          <t>Ano</t>
        </is>
      </c>
      <c r="B2" s="17">
        <f>YEAR('Fluxo do mês'!$B$3)</f>
        <v/>
      </c>
      <c r="C2" s="5" t="n"/>
      <c r="D2" s="5" t="n"/>
      <c r="E2" s="5" t="n"/>
    </row>
    <row r="3">
      <c r="A3" s="5" t="n"/>
      <c r="B3" s="5" t="n"/>
      <c r="C3" s="5" t="n"/>
      <c r="D3" s="5" t="n"/>
      <c r="E3" s="5" t="n"/>
    </row>
    <row r="4" ht="28" customHeight="1">
      <c r="A4" s="9" t="inlineStr">
        <is>
          <t>Mês</t>
        </is>
      </c>
      <c r="B4" s="9" t="inlineStr">
        <is>
          <t>Entradas</t>
        </is>
      </c>
      <c r="C4" s="9" t="inlineStr">
        <is>
          <t>Saídas</t>
        </is>
      </c>
      <c r="D4" s="9" t="inlineStr">
        <is>
          <t>Resultado</t>
        </is>
      </c>
      <c r="E4" s="9" t="inlineStr">
        <is>
          <t>Resultado acumulado</t>
        </is>
      </c>
    </row>
    <row r="5">
      <c r="A5" s="10" t="inlineStr">
        <is>
          <t>Janeiro</t>
        </is>
      </c>
      <c r="B5" s="12">
        <f>SUMIFS('Lançamentos'!$G$2:$G$1001,'Lançamentos'!$C$2:$C$1001,"Entrada",'Lançamentos'!$A$2:$A$1001,"&gt;="&amp;DATE($B$2,1,1),'Lançamentos'!$A$2:$A$1001,"&lt;="&amp;EOMONTH(DATE($B$2,1,1),0))</f>
        <v/>
      </c>
      <c r="C5" s="12">
        <f>SUMIFS('Lançamentos'!$G$2:$G$1001,'Lançamentos'!$C$2:$C$1001,"Saída",'Lançamentos'!$A$2:$A$1001,"&gt;="&amp;DATE($B$2,1,1),'Lançamentos'!$A$2:$A$1001,"&lt;="&amp;EOMONTH(DATE($B$2,1,1),0))</f>
        <v/>
      </c>
      <c r="D5" s="12">
        <f>B5-C5</f>
        <v/>
      </c>
      <c r="E5" s="12">
        <f>SUM($D$5:D5)</f>
        <v/>
      </c>
    </row>
    <row r="6">
      <c r="A6" s="10" t="inlineStr">
        <is>
          <t>Fevereiro</t>
        </is>
      </c>
      <c r="B6" s="12">
        <f>SUMIFS('Lançamentos'!$G$2:$G$1001,'Lançamentos'!$C$2:$C$1001,"Entrada",'Lançamentos'!$A$2:$A$1001,"&gt;="&amp;DATE($B$2,2,1),'Lançamentos'!$A$2:$A$1001,"&lt;="&amp;EOMONTH(DATE($B$2,2,1),0))</f>
        <v/>
      </c>
      <c r="C6" s="12">
        <f>SUMIFS('Lançamentos'!$G$2:$G$1001,'Lançamentos'!$C$2:$C$1001,"Saída",'Lançamentos'!$A$2:$A$1001,"&gt;="&amp;DATE($B$2,2,1),'Lançamentos'!$A$2:$A$1001,"&lt;="&amp;EOMONTH(DATE($B$2,2,1),0))</f>
        <v/>
      </c>
      <c r="D6" s="12">
        <f>B6-C6</f>
        <v/>
      </c>
      <c r="E6" s="12">
        <f>SUM($D$5:D6)</f>
        <v/>
      </c>
    </row>
    <row r="7">
      <c r="A7" s="10" t="inlineStr">
        <is>
          <t>Março</t>
        </is>
      </c>
      <c r="B7" s="12">
        <f>SUMIFS('Lançamentos'!$G$2:$G$1001,'Lançamentos'!$C$2:$C$1001,"Entrada",'Lançamentos'!$A$2:$A$1001,"&gt;="&amp;DATE($B$2,3,1),'Lançamentos'!$A$2:$A$1001,"&lt;="&amp;EOMONTH(DATE($B$2,3,1),0))</f>
        <v/>
      </c>
      <c r="C7" s="12">
        <f>SUMIFS('Lançamentos'!$G$2:$G$1001,'Lançamentos'!$C$2:$C$1001,"Saída",'Lançamentos'!$A$2:$A$1001,"&gt;="&amp;DATE($B$2,3,1),'Lançamentos'!$A$2:$A$1001,"&lt;="&amp;EOMONTH(DATE($B$2,3,1),0))</f>
        <v/>
      </c>
      <c r="D7" s="12">
        <f>B7-C7</f>
        <v/>
      </c>
      <c r="E7" s="12">
        <f>SUM($D$5:D7)</f>
        <v/>
      </c>
    </row>
    <row r="8">
      <c r="A8" s="10" t="inlineStr">
        <is>
          <t>Abril</t>
        </is>
      </c>
      <c r="B8" s="12">
        <f>SUMIFS('Lançamentos'!$G$2:$G$1001,'Lançamentos'!$C$2:$C$1001,"Entrada",'Lançamentos'!$A$2:$A$1001,"&gt;="&amp;DATE($B$2,4,1),'Lançamentos'!$A$2:$A$1001,"&lt;="&amp;EOMONTH(DATE($B$2,4,1),0))</f>
        <v/>
      </c>
      <c r="C8" s="12">
        <f>SUMIFS('Lançamentos'!$G$2:$G$1001,'Lançamentos'!$C$2:$C$1001,"Saída",'Lançamentos'!$A$2:$A$1001,"&gt;="&amp;DATE($B$2,4,1),'Lançamentos'!$A$2:$A$1001,"&lt;="&amp;EOMONTH(DATE($B$2,4,1),0))</f>
        <v/>
      </c>
      <c r="D8" s="12">
        <f>B8-C8</f>
        <v/>
      </c>
      <c r="E8" s="12">
        <f>SUM($D$5:D8)</f>
        <v/>
      </c>
    </row>
    <row r="9">
      <c r="A9" s="10" t="inlineStr">
        <is>
          <t>Maio</t>
        </is>
      </c>
      <c r="B9" s="12">
        <f>SUMIFS('Lançamentos'!$G$2:$G$1001,'Lançamentos'!$C$2:$C$1001,"Entrada",'Lançamentos'!$A$2:$A$1001,"&gt;="&amp;DATE($B$2,5,1),'Lançamentos'!$A$2:$A$1001,"&lt;="&amp;EOMONTH(DATE($B$2,5,1),0))</f>
        <v/>
      </c>
      <c r="C9" s="12">
        <f>SUMIFS('Lançamentos'!$G$2:$G$1001,'Lançamentos'!$C$2:$C$1001,"Saída",'Lançamentos'!$A$2:$A$1001,"&gt;="&amp;DATE($B$2,5,1),'Lançamentos'!$A$2:$A$1001,"&lt;="&amp;EOMONTH(DATE($B$2,5,1),0))</f>
        <v/>
      </c>
      <c r="D9" s="12">
        <f>B9-C9</f>
        <v/>
      </c>
      <c r="E9" s="12">
        <f>SUM($D$5:D9)</f>
        <v/>
      </c>
    </row>
    <row r="10">
      <c r="A10" s="10" t="inlineStr">
        <is>
          <t>Junho</t>
        </is>
      </c>
      <c r="B10" s="12">
        <f>SUMIFS('Lançamentos'!$G$2:$G$1001,'Lançamentos'!$C$2:$C$1001,"Entrada",'Lançamentos'!$A$2:$A$1001,"&gt;="&amp;DATE($B$2,6,1),'Lançamentos'!$A$2:$A$1001,"&lt;="&amp;EOMONTH(DATE($B$2,6,1),0))</f>
        <v/>
      </c>
      <c r="C10" s="12">
        <f>SUMIFS('Lançamentos'!$G$2:$G$1001,'Lançamentos'!$C$2:$C$1001,"Saída",'Lançamentos'!$A$2:$A$1001,"&gt;="&amp;DATE($B$2,6,1),'Lançamentos'!$A$2:$A$1001,"&lt;="&amp;EOMONTH(DATE($B$2,6,1),0))</f>
        <v/>
      </c>
      <c r="D10" s="12">
        <f>B10-C10</f>
        <v/>
      </c>
      <c r="E10" s="12">
        <f>SUM($D$5:D10)</f>
        <v/>
      </c>
    </row>
    <row r="11">
      <c r="A11" s="10" t="inlineStr">
        <is>
          <t>Julho</t>
        </is>
      </c>
      <c r="B11" s="12">
        <f>SUMIFS('Lançamentos'!$G$2:$G$1001,'Lançamentos'!$C$2:$C$1001,"Entrada",'Lançamentos'!$A$2:$A$1001,"&gt;="&amp;DATE($B$2,7,1),'Lançamentos'!$A$2:$A$1001,"&lt;="&amp;EOMONTH(DATE($B$2,7,1),0))</f>
        <v/>
      </c>
      <c r="C11" s="12">
        <f>SUMIFS('Lançamentos'!$G$2:$G$1001,'Lançamentos'!$C$2:$C$1001,"Saída",'Lançamentos'!$A$2:$A$1001,"&gt;="&amp;DATE($B$2,7,1),'Lançamentos'!$A$2:$A$1001,"&lt;="&amp;EOMONTH(DATE($B$2,7,1),0))</f>
        <v/>
      </c>
      <c r="D11" s="12">
        <f>B11-C11</f>
        <v/>
      </c>
      <c r="E11" s="12">
        <f>SUM($D$5:D11)</f>
        <v/>
      </c>
    </row>
    <row r="12">
      <c r="A12" s="10" t="inlineStr">
        <is>
          <t>Agosto</t>
        </is>
      </c>
      <c r="B12" s="12">
        <f>SUMIFS('Lançamentos'!$G$2:$G$1001,'Lançamentos'!$C$2:$C$1001,"Entrada",'Lançamentos'!$A$2:$A$1001,"&gt;="&amp;DATE($B$2,8,1),'Lançamentos'!$A$2:$A$1001,"&lt;="&amp;EOMONTH(DATE($B$2,8,1),0))</f>
        <v/>
      </c>
      <c r="C12" s="12">
        <f>SUMIFS('Lançamentos'!$G$2:$G$1001,'Lançamentos'!$C$2:$C$1001,"Saída",'Lançamentos'!$A$2:$A$1001,"&gt;="&amp;DATE($B$2,8,1),'Lançamentos'!$A$2:$A$1001,"&lt;="&amp;EOMONTH(DATE($B$2,8,1),0))</f>
        <v/>
      </c>
      <c r="D12" s="12">
        <f>B12-C12</f>
        <v/>
      </c>
      <c r="E12" s="12">
        <f>SUM($D$5:D12)</f>
        <v/>
      </c>
    </row>
    <row r="13">
      <c r="A13" s="10" t="inlineStr">
        <is>
          <t>Setembro</t>
        </is>
      </c>
      <c r="B13" s="12">
        <f>SUMIFS('Lançamentos'!$G$2:$G$1001,'Lançamentos'!$C$2:$C$1001,"Entrada",'Lançamentos'!$A$2:$A$1001,"&gt;="&amp;DATE($B$2,9,1),'Lançamentos'!$A$2:$A$1001,"&lt;="&amp;EOMONTH(DATE($B$2,9,1),0))</f>
        <v/>
      </c>
      <c r="C13" s="12">
        <f>SUMIFS('Lançamentos'!$G$2:$G$1001,'Lançamentos'!$C$2:$C$1001,"Saída",'Lançamentos'!$A$2:$A$1001,"&gt;="&amp;DATE($B$2,9,1),'Lançamentos'!$A$2:$A$1001,"&lt;="&amp;EOMONTH(DATE($B$2,9,1),0))</f>
        <v/>
      </c>
      <c r="D13" s="12">
        <f>B13-C13</f>
        <v/>
      </c>
      <c r="E13" s="12">
        <f>SUM($D$5:D13)</f>
        <v/>
      </c>
    </row>
    <row r="14">
      <c r="A14" s="10" t="inlineStr">
        <is>
          <t>Outubro</t>
        </is>
      </c>
      <c r="B14" s="12">
        <f>SUMIFS('Lançamentos'!$G$2:$G$1001,'Lançamentos'!$C$2:$C$1001,"Entrada",'Lançamentos'!$A$2:$A$1001,"&gt;="&amp;DATE($B$2,10,1),'Lançamentos'!$A$2:$A$1001,"&lt;="&amp;EOMONTH(DATE($B$2,10,1),0))</f>
        <v/>
      </c>
      <c r="C14" s="12">
        <f>SUMIFS('Lançamentos'!$G$2:$G$1001,'Lançamentos'!$C$2:$C$1001,"Saída",'Lançamentos'!$A$2:$A$1001,"&gt;="&amp;DATE($B$2,10,1),'Lançamentos'!$A$2:$A$1001,"&lt;="&amp;EOMONTH(DATE($B$2,10,1),0))</f>
        <v/>
      </c>
      <c r="D14" s="12">
        <f>B14-C14</f>
        <v/>
      </c>
      <c r="E14" s="12">
        <f>SUM($D$5:D14)</f>
        <v/>
      </c>
    </row>
    <row r="15">
      <c r="A15" s="10" t="inlineStr">
        <is>
          <t>Novembro</t>
        </is>
      </c>
      <c r="B15" s="12">
        <f>SUMIFS('Lançamentos'!$G$2:$G$1001,'Lançamentos'!$C$2:$C$1001,"Entrada",'Lançamentos'!$A$2:$A$1001,"&gt;="&amp;DATE($B$2,11,1),'Lançamentos'!$A$2:$A$1001,"&lt;="&amp;EOMONTH(DATE($B$2,11,1),0))</f>
        <v/>
      </c>
      <c r="C15" s="12">
        <f>SUMIFS('Lançamentos'!$G$2:$G$1001,'Lançamentos'!$C$2:$C$1001,"Saída",'Lançamentos'!$A$2:$A$1001,"&gt;="&amp;DATE($B$2,11,1),'Lançamentos'!$A$2:$A$1001,"&lt;="&amp;EOMONTH(DATE($B$2,11,1),0))</f>
        <v/>
      </c>
      <c r="D15" s="12">
        <f>B15-C15</f>
        <v/>
      </c>
      <c r="E15" s="12">
        <f>SUM($D$5:D15)</f>
        <v/>
      </c>
    </row>
    <row r="16">
      <c r="A16" s="10" t="inlineStr">
        <is>
          <t>Dezembro</t>
        </is>
      </c>
      <c r="B16" s="12">
        <f>SUMIFS('Lançamentos'!$G$2:$G$1001,'Lançamentos'!$C$2:$C$1001,"Entrada",'Lançamentos'!$A$2:$A$1001,"&gt;="&amp;DATE($B$2,12,1),'Lançamentos'!$A$2:$A$1001,"&lt;="&amp;EOMONTH(DATE($B$2,12,1),0))</f>
        <v/>
      </c>
      <c r="C16" s="12">
        <f>SUMIFS('Lançamentos'!$G$2:$G$1001,'Lançamentos'!$C$2:$C$1001,"Saída",'Lançamentos'!$A$2:$A$1001,"&gt;="&amp;DATE($B$2,12,1),'Lançamentos'!$A$2:$A$1001,"&lt;="&amp;EOMONTH(DATE($B$2,12,1),0))</f>
        <v/>
      </c>
      <c r="D16" s="12">
        <f>B16-C16</f>
        <v/>
      </c>
      <c r="E16" s="12">
        <f>SUM($D$5:D16)</f>
        <v/>
      </c>
    </row>
    <row r="17">
      <c r="A17" s="13" t="inlineStr">
        <is>
          <t>Total</t>
        </is>
      </c>
      <c r="B17" s="14">
        <f>SUM(B5:B16)</f>
        <v/>
      </c>
      <c r="C17" s="14">
        <f>SUM(C5:C16)</f>
        <v/>
      </c>
      <c r="D17" s="14">
        <f>SUM(D5:D16)</f>
        <v/>
      </c>
      <c r="E17" s="13" t="n"/>
    </row>
  </sheetData>
  <conditionalFormatting sqref="D5:E17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22" customWidth="1" min="3" max="3"/>
  </cols>
  <sheetData>
    <row r="1" ht="28" customHeight="1">
      <c r="A1" s="9" t="inlineStr">
        <is>
          <t>Categoria</t>
        </is>
      </c>
      <c r="B1" s="9" t="inlineStr">
        <is>
          <t>Tipo</t>
        </is>
      </c>
      <c r="C1" s="9" t="inlineStr">
        <is>
          <t>Forma de pagamento</t>
        </is>
      </c>
    </row>
    <row r="2">
      <c r="A2" s="5" t="inlineStr">
        <is>
          <t>Vendas no salão e balcão</t>
        </is>
      </c>
      <c r="B2" s="5" t="inlineStr">
        <is>
          <t>Entrada</t>
        </is>
      </c>
      <c r="C2" s="5" t="inlineStr">
        <is>
          <t>Dinheiro</t>
        </is>
      </c>
    </row>
    <row r="3">
      <c r="A3" s="5" t="inlineStr">
        <is>
          <t>Delivery próprio</t>
        </is>
      </c>
      <c r="B3" s="5" t="inlineStr">
        <is>
          <t>Entrada</t>
        </is>
      </c>
      <c r="C3" s="5" t="inlineStr">
        <is>
          <t>Pix</t>
        </is>
      </c>
    </row>
    <row r="4">
      <c r="A4" s="5" t="inlineStr">
        <is>
          <t>Repasse iFood e apps</t>
        </is>
      </c>
      <c r="B4" s="5" t="inlineStr">
        <is>
          <t>Entrada</t>
        </is>
      </c>
      <c r="C4" s="5" t="inlineStr">
        <is>
          <t>Débito</t>
        </is>
      </c>
    </row>
    <row r="5">
      <c r="A5" s="5" t="inlineStr">
        <is>
          <t>Recebimento de cartão</t>
        </is>
      </c>
      <c r="B5" s="5" t="inlineStr">
        <is>
          <t>Entrada</t>
        </is>
      </c>
      <c r="C5" s="5" t="inlineStr">
        <is>
          <t>Crédito</t>
        </is>
      </c>
    </row>
    <row r="6">
      <c r="A6" s="5" t="inlineStr">
        <is>
          <t>Convênios e fiado recebido</t>
        </is>
      </c>
      <c r="B6" s="5" t="inlineStr">
        <is>
          <t>Entrada</t>
        </is>
      </c>
      <c r="C6" s="5" t="inlineStr">
        <is>
          <t>Vale-refeição</t>
        </is>
      </c>
    </row>
    <row r="7">
      <c r="A7" s="5" t="inlineStr">
        <is>
          <t>Outras entradas</t>
        </is>
      </c>
      <c r="B7" s="5" t="inlineStr">
        <is>
          <t>Entrada</t>
        </is>
      </c>
      <c r="C7" s="5" t="inlineStr">
        <is>
          <t>App de delivery</t>
        </is>
      </c>
    </row>
    <row r="8">
      <c r="A8" s="5" t="inlineStr">
        <is>
          <t>Fornecedores de alimentos</t>
        </is>
      </c>
      <c r="B8" s="5" t="inlineStr">
        <is>
          <t>Saída</t>
        </is>
      </c>
      <c r="C8" s="5" t="inlineStr">
        <is>
          <t>Boleto</t>
        </is>
      </c>
    </row>
    <row r="9">
      <c r="A9" s="5" t="inlineStr">
        <is>
          <t>Bebidas</t>
        </is>
      </c>
      <c r="B9" s="5" t="inlineStr">
        <is>
          <t>Saída</t>
        </is>
      </c>
      <c r="C9" s="5" t="inlineStr">
        <is>
          <t>Transferência</t>
        </is>
      </c>
    </row>
    <row r="10">
      <c r="A10" s="5" t="inlineStr">
        <is>
          <t>Embalagens</t>
        </is>
      </c>
      <c r="B10" s="5" t="inlineStr">
        <is>
          <t>Saída</t>
        </is>
      </c>
      <c r="C10" s="5" t="n"/>
    </row>
    <row r="11">
      <c r="A11" s="5" t="inlineStr">
        <is>
          <t>Folha e encargos</t>
        </is>
      </c>
      <c r="B11" s="5" t="inlineStr">
        <is>
          <t>Saída</t>
        </is>
      </c>
      <c r="C11" s="5" t="n"/>
    </row>
    <row r="12">
      <c r="A12" s="5" t="inlineStr">
        <is>
          <t>Retirada dos sócios</t>
        </is>
      </c>
      <c r="B12" s="5" t="inlineStr">
        <is>
          <t>Saída</t>
        </is>
      </c>
      <c r="C12" s="5" t="n"/>
    </row>
    <row r="13">
      <c r="A13" s="5" t="inlineStr">
        <is>
          <t>Aluguel</t>
        </is>
      </c>
      <c r="B13" s="5" t="inlineStr">
        <is>
          <t>Saída</t>
        </is>
      </c>
      <c r="C13" s="5" t="n"/>
    </row>
    <row r="14">
      <c r="A14" s="5" t="inlineStr">
        <is>
          <t>Energia, água e gás</t>
        </is>
      </c>
      <c r="B14" s="5" t="inlineStr">
        <is>
          <t>Saída</t>
        </is>
      </c>
      <c r="C14" s="5" t="n"/>
    </row>
    <row r="15">
      <c r="A15" s="5" t="inlineStr">
        <is>
          <t>Impostos e guias</t>
        </is>
      </c>
      <c r="B15" s="5" t="inlineStr">
        <is>
          <t>Saída</t>
        </is>
      </c>
      <c r="C15" s="5" t="n"/>
    </row>
    <row r="16">
      <c r="A16" s="5" t="inlineStr">
        <is>
          <t>Taxas de cartão e apps</t>
        </is>
      </c>
      <c r="B16" s="5" t="inlineStr">
        <is>
          <t>Saída</t>
        </is>
      </c>
      <c r="C16" s="5" t="n"/>
    </row>
    <row r="17">
      <c r="A17" s="5" t="inlineStr">
        <is>
          <t>Marketing</t>
        </is>
      </c>
      <c r="B17" s="5" t="inlineStr">
        <is>
          <t>Saída</t>
        </is>
      </c>
      <c r="C17" s="5" t="n"/>
    </row>
    <row r="18">
      <c r="A18" s="5" t="inlineStr">
        <is>
          <t>Manutenção</t>
        </is>
      </c>
      <c r="B18" s="5" t="inlineStr">
        <is>
          <t>Saída</t>
        </is>
      </c>
      <c r="C18" s="5" t="n"/>
    </row>
    <row r="19">
      <c r="A19" s="5" t="inlineStr">
        <is>
          <t>Sistemas e serviços</t>
        </is>
      </c>
      <c r="B19" s="5" t="inlineStr">
        <is>
          <t>Saída</t>
        </is>
      </c>
      <c r="C19" s="5" t="n"/>
    </row>
    <row r="20">
      <c r="A20" s="5" t="inlineStr">
        <is>
          <t>Empréstimos e parcelas</t>
        </is>
      </c>
      <c r="B20" s="5" t="inlineStr">
        <is>
          <t>Saída</t>
        </is>
      </c>
      <c r="C20" s="5" t="n"/>
    </row>
    <row r="21">
      <c r="A21" s="5" t="inlineStr">
        <is>
          <t>Outras saídas</t>
        </is>
      </c>
      <c r="B21" s="5" t="inlineStr">
        <is>
          <t>Saída</t>
        </is>
      </c>
      <c r="C21" s="5" t="n"/>
    </row>
    <row r="22">
      <c r="A22" s="5" t="n"/>
      <c r="B22" s="5" t="n"/>
      <c r="C22" s="5" t="n"/>
    </row>
    <row r="23">
      <c r="A23" s="19" t="inlineStr">
        <is>
          <t>Pode renomear ou acrescentar categorias nesta coluna (até a linha 40).</t>
        </is>
      </c>
      <c r="B23" s="5" t="n"/>
      <c r="C23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2026-09-17T15:30:27Z</dcterms:created>
  <dcterms:modified xmlns:dcterms="http://purl.org/dc/terms/" xmlns:xsi="http://www.w3.org/2001/XMLSchema-instance" xsi:type="dcterms:W3CDTF">2026-09-17T15:30:28Z</dcterms:modified>
</cp:coreProperties>
</file>